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Все документы\МОНИТОРИНГ\Диагностика 25-26\Промежуточный\свод\"/>
    </mc:Choice>
  </mc:AlternateContent>
  <xr:revisionPtr revIDLastSave="0" documentId="13_ncr:1_{45B92102-BD0D-49C0-8475-050BB4497DBE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Свод методиста ДО" sheetId="1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6" l="1"/>
  <c r="N13" i="16"/>
  <c r="O13" i="16"/>
  <c r="W23" i="16"/>
  <c r="X23" i="16" s="1"/>
  <c r="W22" i="16"/>
  <c r="X22" i="16" s="1"/>
  <c r="U23" i="16"/>
  <c r="V23" i="16" s="1"/>
  <c r="U22" i="16"/>
  <c r="V22" i="16" s="1"/>
  <c r="S23" i="16"/>
  <c r="T23" i="16" s="1"/>
  <c r="S22" i="16"/>
  <c r="T22" i="16" s="1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C24" i="16"/>
  <c r="D13" i="16"/>
  <c r="E13" i="16"/>
  <c r="F13" i="16"/>
  <c r="G13" i="16"/>
  <c r="H13" i="16"/>
  <c r="I13" i="16"/>
  <c r="J13" i="16"/>
  <c r="K13" i="16"/>
  <c r="L13" i="16"/>
  <c r="P13" i="16"/>
  <c r="Q13" i="16"/>
  <c r="R13" i="16"/>
  <c r="Q25" i="16" l="1"/>
  <c r="F25" i="16"/>
  <c r="J25" i="16"/>
  <c r="N25" i="16"/>
  <c r="R25" i="16"/>
  <c r="G25" i="16"/>
  <c r="K25" i="16"/>
  <c r="O25" i="16"/>
  <c r="D25" i="16"/>
  <c r="H25" i="16"/>
  <c r="L25" i="16"/>
  <c r="P25" i="16"/>
  <c r="E25" i="16"/>
  <c r="I25" i="16"/>
  <c r="M25" i="16"/>
  <c r="C13" i="16"/>
  <c r="C14" i="16" s="1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X8" i="16" s="1"/>
  <c r="U8" i="16"/>
  <c r="V8" i="16" s="1"/>
  <c r="S8" i="16"/>
  <c r="T8" i="16" l="1"/>
  <c r="J14" i="16" l="1"/>
  <c r="N14" i="16"/>
  <c r="F14" i="16"/>
  <c r="R14" i="16"/>
  <c r="E14" i="16"/>
  <c r="G14" i="16"/>
  <c r="K14" i="16"/>
  <c r="O14" i="16"/>
  <c r="D14" i="16"/>
  <c r="H14" i="16"/>
  <c r="L14" i="16"/>
  <c r="P14" i="16"/>
  <c r="I14" i="16"/>
  <c r="M14" i="16"/>
  <c r="Q14" i="16"/>
</calcChain>
</file>

<file path=xl/sharedStrings.xml><?xml version="1.0" encoding="utf-8"?>
<sst xmlns="http://schemas.openxmlformats.org/spreadsheetml/2006/main" count="78" uniqueCount="26">
  <si>
    <t>№</t>
  </si>
  <si>
    <t>Свод методиста дошкольной организации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</si>
  <si>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</si>
  <si>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</si>
  <si>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</si>
  <si>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</si>
  <si>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</si>
  <si>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</si>
  <si>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</si>
  <si>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</si>
  <si>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</si>
  <si>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</si>
  <si>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</si>
  <si>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</si>
  <si>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</si>
  <si>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</si>
  <si>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</si>
  <si>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</si>
  <si>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Приложение 2</t>
  </si>
  <si>
    <t>ИТОГО</t>
  </si>
  <si>
    <t>Предшкольная группа</t>
  </si>
  <si>
    <t>ТІЛГЕ БОЙЛАУ</t>
  </si>
  <si>
    <t>Наименование ДО__ГККП ясли-сад "Балауса"</t>
  </si>
  <si>
    <t>ФИО методиста ДО_Николаева Галина Иосифовна</t>
  </si>
  <si>
    <t>Адрес___9 мкр., 4 здание</t>
  </si>
  <si>
    <t>Язык обучения____русский/казахский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</si>
</sst>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3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3"/>
  <sheetViews>
    <sheetView tabSelected="1" zoomScale="80" zoomScaleNormal="80" workbookViewId="0">
      <selection activeCell="AB21" sqref="AB21"/>
    </sheetView>
  </sheetViews>
  <sheetFormatPr defaultRowHeight="15" x14ac:dyDescent="0.25"/>
  <cols>
    <col min="1" max="1" width="6.42578125" customWidth="1"/>
    <col min="2" max="2" width="29.85546875" customWidth="1"/>
    <col min="3" max="3" width="12.5703125" customWidth="1"/>
    <col min="4" max="4" width="11.42578125" customWidth="1"/>
    <col min="5" max="5" width="11.7109375" customWidth="1"/>
    <col min="6" max="6" width="10.7109375" customWidth="1"/>
    <col min="7" max="7" width="10.28515625" customWidth="1"/>
    <col min="8" max="9" width="11.42578125" customWidth="1"/>
    <col min="10" max="10" width="11.7109375" customWidth="1"/>
    <col min="11" max="11" width="12.5703125" customWidth="1"/>
    <col min="12" max="12" width="11.7109375" customWidth="1"/>
    <col min="20" max="20" width="9.5703125" bestFit="1" customWidth="1"/>
    <col min="21" max="21" width="10.85546875" customWidth="1"/>
    <col min="22" max="22" width="9.5703125" bestFit="1" customWidth="1"/>
    <col min="23" max="23" width="9.28515625" bestFit="1" customWidth="1"/>
    <col min="24" max="24" width="9.5703125" bestFit="1" customWidth="1"/>
  </cols>
  <sheetData>
    <row r="1" spans="1:24" x14ac:dyDescent="0.25">
      <c r="W1" s="23" t="s">
        <v>18</v>
      </c>
      <c r="X1" s="23"/>
    </row>
    <row r="2" spans="1:24" ht="15.75" x14ac:dyDescent="0.25">
      <c r="A2" s="1"/>
      <c r="B2" s="30" t="s">
        <v>1</v>
      </c>
      <c r="C2" s="30"/>
      <c r="D2" s="30"/>
      <c r="E2" s="30"/>
      <c r="F2" s="30"/>
      <c r="G2" s="1"/>
      <c r="H2" s="1"/>
      <c r="I2" s="1"/>
      <c r="J2" s="28" t="s">
        <v>22</v>
      </c>
      <c r="K2" s="28"/>
      <c r="L2" s="28"/>
      <c r="M2" s="28"/>
      <c r="N2" s="28"/>
      <c r="O2" s="28"/>
      <c r="P2" s="28"/>
      <c r="Q2" s="28"/>
      <c r="R2" s="28"/>
      <c r="S2" s="1"/>
      <c r="T2" s="1"/>
      <c r="U2" s="1"/>
      <c r="V2" s="1"/>
      <c r="W2" s="1"/>
      <c r="X2" s="1"/>
    </row>
    <row r="3" spans="1:24" ht="15.75" x14ac:dyDescent="0.25">
      <c r="A3" s="1"/>
      <c r="B3" s="28" t="s">
        <v>23</v>
      </c>
      <c r="C3" s="28"/>
      <c r="D3" s="28"/>
      <c r="E3" s="28"/>
      <c r="F3" s="28"/>
      <c r="G3" s="28"/>
      <c r="H3" s="28"/>
      <c r="I3" s="2"/>
      <c r="J3" s="28" t="s">
        <v>24</v>
      </c>
      <c r="K3" s="28"/>
      <c r="L3" s="28"/>
      <c r="M3" s="28"/>
      <c r="N3" s="28"/>
      <c r="O3" s="28"/>
      <c r="P3" s="28"/>
      <c r="Q3" s="28"/>
      <c r="R3" s="28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8" t="s">
        <v>25</v>
      </c>
      <c r="K4" s="28"/>
      <c r="L4" s="28"/>
      <c r="M4" s="28"/>
      <c r="N4" s="28"/>
      <c r="O4" s="28"/>
      <c r="P4" s="28"/>
      <c r="Q4" s="28"/>
      <c r="R4" s="28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29" t="s">
        <v>0</v>
      </c>
      <c r="B6" s="27" t="s">
        <v>13</v>
      </c>
      <c r="C6" s="27" t="s">
        <v>10</v>
      </c>
      <c r="D6" s="38" t="s">
        <v>2</v>
      </c>
      <c r="E6" s="38"/>
      <c r="F6" s="38"/>
      <c r="G6" s="37" t="s">
        <v>7</v>
      </c>
      <c r="H6" s="37"/>
      <c r="I6" s="37"/>
      <c r="J6" s="37" t="s">
        <v>8</v>
      </c>
      <c r="K6" s="37"/>
      <c r="L6" s="37"/>
      <c r="M6" s="37" t="s">
        <v>9</v>
      </c>
      <c r="N6" s="37"/>
      <c r="O6" s="37"/>
      <c r="P6" s="37" t="s">
        <v>6</v>
      </c>
      <c r="Q6" s="37"/>
      <c r="R6" s="37"/>
      <c r="S6" s="34" t="s">
        <v>19</v>
      </c>
      <c r="T6" s="35"/>
      <c r="U6" s="35"/>
      <c r="V6" s="35"/>
      <c r="W6" s="35"/>
      <c r="X6" s="36"/>
    </row>
    <row r="7" spans="1:24" ht="110.25" x14ac:dyDescent="0.25">
      <c r="A7" s="29"/>
      <c r="B7" s="27"/>
      <c r="C7" s="27"/>
      <c r="D7" s="9" t="s">
        <v>3</v>
      </c>
      <c r="E7" s="9" t="s">
        <v>4</v>
      </c>
      <c r="F7" s="9" t="s">
        <v>5</v>
      </c>
      <c r="G7" s="9" t="s">
        <v>3</v>
      </c>
      <c r="H7" s="9" t="s">
        <v>4</v>
      </c>
      <c r="I7" s="9" t="s">
        <v>5</v>
      </c>
      <c r="J7" s="9" t="s">
        <v>3</v>
      </c>
      <c r="K7" s="9" t="s">
        <v>4</v>
      </c>
      <c r="L7" s="9" t="s">
        <v>5</v>
      </c>
      <c r="M7" s="9" t="s">
        <v>3</v>
      </c>
      <c r="N7" s="9" t="s">
        <v>4</v>
      </c>
      <c r="O7" s="9" t="s">
        <v>5</v>
      </c>
      <c r="P7" s="9" t="s">
        <v>3</v>
      </c>
      <c r="Q7" s="9" t="s">
        <v>4</v>
      </c>
      <c r="R7" s="9" t="s">
        <v>5</v>
      </c>
      <c r="S7" s="9" t="s">
        <v>3</v>
      </c>
      <c r="T7" s="9" t="s">
        <v>12</v>
      </c>
      <c r="U7" s="9" t="s">
        <v>4</v>
      </c>
      <c r="V7" s="9" t="s">
        <v>12</v>
      </c>
      <c r="W7" s="9" t="s">
        <v>5</v>
      </c>
      <c r="X7" s="9" t="s">
        <v>12</v>
      </c>
    </row>
    <row r="8" spans="1:24" ht="15.75" x14ac:dyDescent="0.25">
      <c r="A8" s="10">
        <v>1</v>
      </c>
      <c r="B8" s="5" t="s">
        <v>14</v>
      </c>
      <c r="C8" s="10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0">
        <f t="shared" ref="S8:S12" si="0">(D8+G8+J8+M8+P8)/5</f>
        <v>0</v>
      </c>
      <c r="T8" s="10" t="e">
        <f t="shared" ref="T8:T12" si="1">S8*100/C8</f>
        <v>#DIV/0!</v>
      </c>
      <c r="U8" s="10">
        <f t="shared" ref="U8:U12" si="2">(E8+H8+K8+N8+Q8)/5</f>
        <v>0</v>
      </c>
      <c r="V8" s="10" t="e">
        <f t="shared" ref="V8:V12" si="3">U8*100/C8</f>
        <v>#DIV/0!</v>
      </c>
      <c r="W8" s="10">
        <f t="shared" ref="W8:W12" si="4">(F8+I8+L8+O8+R8)/5</f>
        <v>0</v>
      </c>
      <c r="X8" s="3" t="e">
        <f t="shared" ref="X8:X12" si="5">W8*100/C8</f>
        <v>#DIV/0!</v>
      </c>
    </row>
    <row r="9" spans="1:24" ht="15.75" x14ac:dyDescent="0.25">
      <c r="A9" s="10">
        <v>2</v>
      </c>
      <c r="B9" s="3" t="s">
        <v>15</v>
      </c>
      <c r="C9" s="10">
        <v>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0">
        <f t="shared" si="0"/>
        <v>0</v>
      </c>
      <c r="T9" s="10" t="e">
        <f t="shared" si="1"/>
        <v>#DIV/0!</v>
      </c>
      <c r="U9" s="10">
        <f t="shared" si="2"/>
        <v>0</v>
      </c>
      <c r="V9" s="10" t="e">
        <f t="shared" si="3"/>
        <v>#DIV/0!</v>
      </c>
      <c r="W9" s="10">
        <f t="shared" si="4"/>
        <v>0</v>
      </c>
      <c r="X9" s="3" t="e">
        <f t="shared" si="5"/>
        <v>#DIV/0!</v>
      </c>
    </row>
    <row r="10" spans="1:24" ht="15.75" x14ac:dyDescent="0.25">
      <c r="A10" s="10">
        <v>3</v>
      </c>
      <c r="B10" s="3" t="s">
        <v>16</v>
      </c>
      <c r="C10" s="10">
        <v>39</v>
      </c>
      <c r="D10" s="3">
        <v>32</v>
      </c>
      <c r="E10" s="3">
        <v>7</v>
      </c>
      <c r="F10" s="3">
        <v>0</v>
      </c>
      <c r="G10" s="3">
        <v>15</v>
      </c>
      <c r="H10" s="3">
        <v>16</v>
      </c>
      <c r="I10" s="3">
        <v>8</v>
      </c>
      <c r="J10" s="3">
        <v>20</v>
      </c>
      <c r="K10" s="3">
        <v>12</v>
      </c>
      <c r="L10" s="3">
        <v>7</v>
      </c>
      <c r="M10" s="3">
        <v>27</v>
      </c>
      <c r="N10" s="3">
        <v>9</v>
      </c>
      <c r="O10" s="3">
        <v>3</v>
      </c>
      <c r="P10" s="3">
        <v>27</v>
      </c>
      <c r="Q10" s="3">
        <v>7</v>
      </c>
      <c r="R10" s="3">
        <v>5</v>
      </c>
      <c r="S10" s="10">
        <f t="shared" si="0"/>
        <v>24.2</v>
      </c>
      <c r="T10" s="18">
        <f t="shared" si="1"/>
        <v>62.051282051282051</v>
      </c>
      <c r="U10" s="18">
        <f t="shared" si="2"/>
        <v>10.199999999999999</v>
      </c>
      <c r="V10" s="18">
        <f t="shared" si="3"/>
        <v>26.15384615384615</v>
      </c>
      <c r="W10" s="18">
        <f t="shared" si="4"/>
        <v>4.5999999999999996</v>
      </c>
      <c r="X10" s="19">
        <f t="shared" si="5"/>
        <v>11.794871794871794</v>
      </c>
    </row>
    <row r="11" spans="1:24" ht="15.75" x14ac:dyDescent="0.25">
      <c r="A11" s="10">
        <v>4</v>
      </c>
      <c r="B11" s="3" t="s">
        <v>17</v>
      </c>
      <c r="C11" s="10">
        <v>50</v>
      </c>
      <c r="D11" s="3">
        <v>41</v>
      </c>
      <c r="E11" s="3">
        <v>9</v>
      </c>
      <c r="F11" s="3">
        <v>0</v>
      </c>
      <c r="G11" s="3">
        <v>21</v>
      </c>
      <c r="H11" s="3">
        <v>27</v>
      </c>
      <c r="I11" s="3">
        <v>2</v>
      </c>
      <c r="J11" s="3">
        <v>33</v>
      </c>
      <c r="K11" s="3">
        <v>16</v>
      </c>
      <c r="L11" s="3">
        <v>1</v>
      </c>
      <c r="M11" s="3">
        <v>37</v>
      </c>
      <c r="N11" s="3">
        <v>12</v>
      </c>
      <c r="O11" s="3">
        <v>1</v>
      </c>
      <c r="P11" s="3">
        <v>37</v>
      </c>
      <c r="Q11" s="3">
        <v>12</v>
      </c>
      <c r="R11" s="3">
        <v>1</v>
      </c>
      <c r="S11" s="10">
        <f t="shared" si="0"/>
        <v>33.799999999999997</v>
      </c>
      <c r="T11" s="18">
        <f t="shared" si="1"/>
        <v>67.599999999999994</v>
      </c>
      <c r="U11" s="18">
        <f t="shared" si="2"/>
        <v>15.2</v>
      </c>
      <c r="V11" s="18">
        <f t="shared" si="3"/>
        <v>30.4</v>
      </c>
      <c r="W11" s="18">
        <f t="shared" si="4"/>
        <v>1</v>
      </c>
      <c r="X11" s="19">
        <f t="shared" si="5"/>
        <v>2</v>
      </c>
    </row>
    <row r="12" spans="1:24" ht="18" customHeight="1" x14ac:dyDescent="0.25">
      <c r="A12" s="10">
        <v>5</v>
      </c>
      <c r="B12" s="3" t="s">
        <v>20</v>
      </c>
      <c r="C12" s="10">
        <v>24</v>
      </c>
      <c r="D12" s="3">
        <v>22</v>
      </c>
      <c r="E12" s="3">
        <v>1</v>
      </c>
      <c r="F12" s="3">
        <v>1</v>
      </c>
      <c r="G12" s="3">
        <v>13</v>
      </c>
      <c r="H12" s="3">
        <v>10</v>
      </c>
      <c r="I12" s="3">
        <v>1</v>
      </c>
      <c r="J12" s="3">
        <v>20</v>
      </c>
      <c r="K12" s="3">
        <v>3</v>
      </c>
      <c r="L12" s="3">
        <v>1</v>
      </c>
      <c r="M12" s="3">
        <v>17</v>
      </c>
      <c r="N12" s="3">
        <v>6</v>
      </c>
      <c r="O12" s="3">
        <v>1</v>
      </c>
      <c r="P12" s="3">
        <v>15</v>
      </c>
      <c r="Q12" s="3">
        <v>8</v>
      </c>
      <c r="R12" s="3">
        <v>1</v>
      </c>
      <c r="S12" s="10">
        <f t="shared" si="0"/>
        <v>17.399999999999999</v>
      </c>
      <c r="T12" s="10">
        <f t="shared" si="1"/>
        <v>72.499999999999986</v>
      </c>
      <c r="U12" s="10">
        <f t="shared" si="2"/>
        <v>5.6</v>
      </c>
      <c r="V12" s="10">
        <f t="shared" si="3"/>
        <v>23.333333333333332</v>
      </c>
      <c r="W12" s="10">
        <f t="shared" si="4"/>
        <v>1</v>
      </c>
      <c r="X12" s="19">
        <f t="shared" si="5"/>
        <v>4.166666666666667</v>
      </c>
    </row>
    <row r="13" spans="1:24" ht="15.75" x14ac:dyDescent="0.25">
      <c r="A13" s="3"/>
      <c r="B13" s="4" t="s">
        <v>11</v>
      </c>
      <c r="C13" s="13">
        <f>C8+C9+C10+C11+C12</f>
        <v>113</v>
      </c>
      <c r="D13" s="13">
        <f t="shared" ref="D13:R13" si="6">D8+D9+D10+D11+D12</f>
        <v>95</v>
      </c>
      <c r="E13" s="13">
        <f t="shared" si="6"/>
        <v>17</v>
      </c>
      <c r="F13" s="13">
        <f t="shared" si="6"/>
        <v>1</v>
      </c>
      <c r="G13" s="13">
        <f t="shared" si="6"/>
        <v>49</v>
      </c>
      <c r="H13" s="13">
        <f t="shared" si="6"/>
        <v>53</v>
      </c>
      <c r="I13" s="13">
        <f t="shared" si="6"/>
        <v>11</v>
      </c>
      <c r="J13" s="13">
        <f t="shared" si="6"/>
        <v>73</v>
      </c>
      <c r="K13" s="13">
        <f t="shared" si="6"/>
        <v>31</v>
      </c>
      <c r="L13" s="13">
        <f t="shared" si="6"/>
        <v>9</v>
      </c>
      <c r="M13" s="13">
        <f t="shared" si="6"/>
        <v>81</v>
      </c>
      <c r="N13" s="13">
        <f t="shared" si="6"/>
        <v>27</v>
      </c>
      <c r="O13" s="13">
        <f t="shared" si="6"/>
        <v>5</v>
      </c>
      <c r="P13" s="13">
        <f t="shared" si="6"/>
        <v>79</v>
      </c>
      <c r="Q13" s="13">
        <f t="shared" si="6"/>
        <v>27</v>
      </c>
      <c r="R13" s="13">
        <f t="shared" si="6"/>
        <v>7</v>
      </c>
      <c r="S13" s="13"/>
      <c r="T13" s="10"/>
      <c r="U13" s="10"/>
      <c r="V13" s="10"/>
      <c r="W13" s="10"/>
      <c r="X13" s="3"/>
    </row>
    <row r="14" spans="1:24" ht="15.75" x14ac:dyDescent="0.25">
      <c r="A14" s="3"/>
      <c r="B14" s="6" t="s">
        <v>12</v>
      </c>
      <c r="C14" s="14">
        <f>C13*100/C13</f>
        <v>100</v>
      </c>
      <c r="D14" s="7">
        <f>D13*100/C13</f>
        <v>84.070796460176993</v>
      </c>
      <c r="E14" s="8">
        <f>E13*100/C13</f>
        <v>15.044247787610619</v>
      </c>
      <c r="F14" s="8">
        <f>F13*100/C13</f>
        <v>0.88495575221238942</v>
      </c>
      <c r="G14" s="8">
        <f>G13*100/C13</f>
        <v>43.362831858407077</v>
      </c>
      <c r="H14" s="8">
        <f>H13*100/C13</f>
        <v>46.902654867256636</v>
      </c>
      <c r="I14" s="8">
        <f>I13*100/C13</f>
        <v>9.7345132743362832</v>
      </c>
      <c r="J14" s="8">
        <f>J13*100/C13</f>
        <v>64.601769911504419</v>
      </c>
      <c r="K14" s="8">
        <f>K13*100/C13</f>
        <v>27.43362831858407</v>
      </c>
      <c r="L14" s="8">
        <f>L13*100/C13</f>
        <v>7.9646017699115044</v>
      </c>
      <c r="M14" s="8">
        <f>M13*100/C13</f>
        <v>71.681415929203538</v>
      </c>
      <c r="N14" s="8">
        <f>N13*100/C13</f>
        <v>23.893805309734514</v>
      </c>
      <c r="O14" s="8">
        <f>O13*100/C13</f>
        <v>4.4247787610619467</v>
      </c>
      <c r="P14" s="8">
        <f>P13*100/C13</f>
        <v>69.911504424778755</v>
      </c>
      <c r="Q14" s="8">
        <f>Q13*100/C13</f>
        <v>23.893805309734514</v>
      </c>
      <c r="R14" s="8">
        <f>R13*100/C13</f>
        <v>6.1946902654867255</v>
      </c>
      <c r="S14" s="18"/>
      <c r="T14" s="10"/>
      <c r="U14" s="10"/>
      <c r="V14" s="10"/>
      <c r="W14" s="10"/>
      <c r="X14" s="3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9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9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9" ht="15.75" x14ac:dyDescent="0.25">
      <c r="A19" s="39" t="s">
        <v>21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</row>
    <row r="20" spans="1:29" ht="59.25" customHeight="1" x14ac:dyDescent="0.25">
      <c r="A20" s="40" t="s">
        <v>0</v>
      </c>
      <c r="B20" s="21" t="s">
        <v>13</v>
      </c>
      <c r="C20" s="21" t="s">
        <v>10</v>
      </c>
      <c r="D20" s="24" t="s">
        <v>2</v>
      </c>
      <c r="E20" s="25"/>
      <c r="F20" s="26"/>
      <c r="G20" s="24" t="s">
        <v>7</v>
      </c>
      <c r="H20" s="25"/>
      <c r="I20" s="26"/>
      <c r="J20" s="24" t="s">
        <v>8</v>
      </c>
      <c r="K20" s="25"/>
      <c r="L20" s="26"/>
      <c r="M20" s="24" t="s">
        <v>9</v>
      </c>
      <c r="N20" s="25"/>
      <c r="O20" s="26"/>
      <c r="P20" s="24" t="s">
        <v>6</v>
      </c>
      <c r="Q20" s="25"/>
      <c r="R20" s="26"/>
      <c r="S20" s="31" t="s">
        <v>19</v>
      </c>
      <c r="T20" s="32"/>
      <c r="U20" s="32"/>
      <c r="V20" s="32"/>
      <c r="W20" s="32"/>
      <c r="X20" s="33"/>
      <c r="Y20" s="11"/>
      <c r="Z20" s="11"/>
      <c r="AA20" s="11"/>
      <c r="AB20" s="11"/>
      <c r="AC20" s="11"/>
    </row>
    <row r="21" spans="1:29" ht="110.25" x14ac:dyDescent="0.25">
      <c r="A21" s="41"/>
      <c r="B21" s="22"/>
      <c r="C21" s="22"/>
      <c r="D21" s="5" t="s">
        <v>3</v>
      </c>
      <c r="E21" s="5" t="s">
        <v>4</v>
      </c>
      <c r="F21" s="5" t="s">
        <v>5</v>
      </c>
      <c r="G21" s="5" t="s">
        <v>3</v>
      </c>
      <c r="H21" s="5" t="s">
        <v>4</v>
      </c>
      <c r="I21" s="5" t="s">
        <v>5</v>
      </c>
      <c r="J21" s="5" t="s">
        <v>3</v>
      </c>
      <c r="K21" s="5" t="s">
        <v>4</v>
      </c>
      <c r="L21" s="5" t="s">
        <v>5</v>
      </c>
      <c r="M21" s="5" t="s">
        <v>3</v>
      </c>
      <c r="N21" s="5" t="s">
        <v>4</v>
      </c>
      <c r="O21" s="5" t="s">
        <v>5</v>
      </c>
      <c r="P21" s="5" t="s">
        <v>3</v>
      </c>
      <c r="Q21" s="5" t="s">
        <v>4</v>
      </c>
      <c r="R21" s="5" t="s">
        <v>5</v>
      </c>
      <c r="S21" s="17" t="s">
        <v>3</v>
      </c>
      <c r="T21" s="17" t="s">
        <v>12</v>
      </c>
      <c r="U21" s="17" t="s">
        <v>4</v>
      </c>
      <c r="V21" s="17" t="s">
        <v>12</v>
      </c>
      <c r="W21" s="17" t="s">
        <v>5</v>
      </c>
      <c r="X21" s="17" t="s">
        <v>12</v>
      </c>
      <c r="Y21" s="11"/>
      <c r="Z21" s="11"/>
      <c r="AA21" s="11"/>
      <c r="AB21" s="11"/>
      <c r="AC21" s="11"/>
    </row>
    <row r="22" spans="1:29" x14ac:dyDescent="0.25">
      <c r="A22" s="15">
        <v>1</v>
      </c>
      <c r="B22" s="15" t="s">
        <v>17</v>
      </c>
      <c r="C22" s="17">
        <v>50</v>
      </c>
      <c r="D22" s="17">
        <v>34</v>
      </c>
      <c r="E22" s="17">
        <v>15</v>
      </c>
      <c r="F22" s="17">
        <v>1</v>
      </c>
      <c r="G22" s="17">
        <v>26</v>
      </c>
      <c r="H22" s="17">
        <v>22</v>
      </c>
      <c r="I22" s="17">
        <v>2</v>
      </c>
      <c r="J22" s="17">
        <v>12</v>
      </c>
      <c r="K22" s="17">
        <v>36</v>
      </c>
      <c r="L22" s="17">
        <v>2</v>
      </c>
      <c r="M22" s="17">
        <v>21</v>
      </c>
      <c r="N22" s="17">
        <v>27</v>
      </c>
      <c r="O22" s="17">
        <v>2</v>
      </c>
      <c r="P22" s="17">
        <v>15</v>
      </c>
      <c r="Q22" s="17">
        <v>33</v>
      </c>
      <c r="R22" s="17">
        <v>2</v>
      </c>
      <c r="S22" s="17">
        <f>(D22+G22+J22+M22+P22)/5</f>
        <v>21.6</v>
      </c>
      <c r="T22" s="17">
        <f>S22*100/C22</f>
        <v>43.2</v>
      </c>
      <c r="U22" s="17">
        <f>(E22+H22+K22+N22+Q22)/5</f>
        <v>26.6</v>
      </c>
      <c r="V22" s="17">
        <f>U22*100/C22</f>
        <v>53.2</v>
      </c>
      <c r="W22" s="17">
        <f>(F22+I22+L22+O22+R22)/5</f>
        <v>1.8</v>
      </c>
      <c r="X22" s="17">
        <f>W22*100/C22</f>
        <v>3.6</v>
      </c>
      <c r="Y22" s="11"/>
      <c r="Z22" s="11"/>
      <c r="AA22" s="11"/>
      <c r="AB22" s="11"/>
      <c r="AC22" s="11"/>
    </row>
    <row r="23" spans="1:29" x14ac:dyDescent="0.25">
      <c r="A23" s="15">
        <v>2</v>
      </c>
      <c r="B23" s="15" t="s">
        <v>20</v>
      </c>
      <c r="C23" s="17">
        <v>24</v>
      </c>
      <c r="D23" s="17">
        <v>8</v>
      </c>
      <c r="E23" s="17">
        <v>15</v>
      </c>
      <c r="F23" s="17">
        <v>1</v>
      </c>
      <c r="G23" s="17">
        <v>0</v>
      </c>
      <c r="H23" s="17">
        <v>15</v>
      </c>
      <c r="I23" s="17">
        <v>9</v>
      </c>
      <c r="J23" s="17">
        <v>13</v>
      </c>
      <c r="K23" s="17">
        <v>10</v>
      </c>
      <c r="L23" s="17">
        <v>1</v>
      </c>
      <c r="M23" s="17">
        <v>18</v>
      </c>
      <c r="N23" s="17">
        <v>5</v>
      </c>
      <c r="O23" s="17">
        <v>1</v>
      </c>
      <c r="P23" s="17">
        <v>19</v>
      </c>
      <c r="Q23" s="17">
        <v>4</v>
      </c>
      <c r="R23" s="17">
        <v>1</v>
      </c>
      <c r="S23" s="17">
        <f>(D23+G23+J23+M23+P23)/5</f>
        <v>11.6</v>
      </c>
      <c r="T23" s="17">
        <f>S23*100/C23</f>
        <v>48.333333333333336</v>
      </c>
      <c r="U23" s="17">
        <f>(E23+H23+K23+N23+Q23)/5</f>
        <v>9.8000000000000007</v>
      </c>
      <c r="V23" s="17">
        <f>U23*100/C23</f>
        <v>40.833333333333336</v>
      </c>
      <c r="W23" s="17">
        <f>(F23+I23+L23+O23+R23)/5</f>
        <v>2.6</v>
      </c>
      <c r="X23" s="17">
        <f>W23*100/C23</f>
        <v>10.833333333333334</v>
      </c>
      <c r="Y23" s="11"/>
      <c r="Z23" s="11"/>
      <c r="AA23" s="11"/>
      <c r="AB23" s="11"/>
      <c r="AC23" s="11"/>
    </row>
    <row r="24" spans="1:29" x14ac:dyDescent="0.25">
      <c r="A24" s="15"/>
      <c r="B24" s="16" t="s">
        <v>11</v>
      </c>
      <c r="C24" s="17">
        <f>C22+C23</f>
        <v>74</v>
      </c>
      <c r="D24" s="17">
        <f t="shared" ref="D24:R24" si="7">D22+D23</f>
        <v>42</v>
      </c>
      <c r="E24" s="17">
        <f t="shared" si="7"/>
        <v>30</v>
      </c>
      <c r="F24" s="17">
        <f t="shared" si="7"/>
        <v>2</v>
      </c>
      <c r="G24" s="17">
        <f t="shared" si="7"/>
        <v>26</v>
      </c>
      <c r="H24" s="17">
        <f t="shared" si="7"/>
        <v>37</v>
      </c>
      <c r="I24" s="17">
        <f t="shared" si="7"/>
        <v>11</v>
      </c>
      <c r="J24" s="17">
        <f t="shared" si="7"/>
        <v>25</v>
      </c>
      <c r="K24" s="17">
        <f t="shared" si="7"/>
        <v>46</v>
      </c>
      <c r="L24" s="17">
        <f t="shared" si="7"/>
        <v>3</v>
      </c>
      <c r="M24" s="17">
        <f t="shared" si="7"/>
        <v>39</v>
      </c>
      <c r="N24" s="17">
        <f t="shared" si="7"/>
        <v>32</v>
      </c>
      <c r="O24" s="17">
        <f t="shared" si="7"/>
        <v>3</v>
      </c>
      <c r="P24" s="17">
        <f t="shared" si="7"/>
        <v>34</v>
      </c>
      <c r="Q24" s="17">
        <f t="shared" si="7"/>
        <v>37</v>
      </c>
      <c r="R24" s="17">
        <f t="shared" si="7"/>
        <v>3</v>
      </c>
      <c r="S24" s="17"/>
      <c r="T24" s="17"/>
      <c r="U24" s="17"/>
      <c r="V24" s="17"/>
      <c r="W24" s="17"/>
      <c r="X24" s="17"/>
      <c r="Y24" s="11"/>
      <c r="Z24" s="11"/>
      <c r="AA24" s="11"/>
      <c r="AB24" s="11"/>
      <c r="AC24" s="11"/>
    </row>
    <row r="25" spans="1:29" x14ac:dyDescent="0.25">
      <c r="A25" s="15"/>
      <c r="B25" s="16" t="s">
        <v>12</v>
      </c>
      <c r="C25" s="17">
        <v>100</v>
      </c>
      <c r="D25" s="20">
        <f>D24*100/C24</f>
        <v>56.756756756756758</v>
      </c>
      <c r="E25" s="20">
        <f>E24*100/C24</f>
        <v>40.54054054054054</v>
      </c>
      <c r="F25" s="20">
        <f>F24*100/C24</f>
        <v>2.7027027027027026</v>
      </c>
      <c r="G25" s="20">
        <f>G24*100/C24</f>
        <v>35.135135135135137</v>
      </c>
      <c r="H25" s="20">
        <f>H24*100/C24</f>
        <v>50</v>
      </c>
      <c r="I25" s="20">
        <f>I24*100/C24</f>
        <v>14.864864864864865</v>
      </c>
      <c r="J25" s="20">
        <f>J24*100/C24</f>
        <v>33.783783783783782</v>
      </c>
      <c r="K25" s="20">
        <f>K24*100/C24</f>
        <v>62.162162162162161</v>
      </c>
      <c r="L25" s="20">
        <f>L24*100/C24</f>
        <v>4.0540540540540544</v>
      </c>
      <c r="M25" s="20">
        <f>M24*100/C24</f>
        <v>52.702702702702702</v>
      </c>
      <c r="N25" s="20">
        <f>N24*100/C24</f>
        <v>43.243243243243242</v>
      </c>
      <c r="O25" s="20">
        <f>O24*100/C24</f>
        <v>4.0540540540540544</v>
      </c>
      <c r="P25" s="20">
        <f>P24*100/C24</f>
        <v>45.945945945945944</v>
      </c>
      <c r="Q25" s="20">
        <f>Q24*100/C24</f>
        <v>50</v>
      </c>
      <c r="R25" s="20">
        <f>R24*100/C24</f>
        <v>4.0540540540540544</v>
      </c>
      <c r="S25" s="17"/>
      <c r="T25" s="17"/>
      <c r="U25" s="17"/>
      <c r="V25" s="17"/>
      <c r="W25" s="17"/>
      <c r="X25" s="17"/>
      <c r="Y25" s="11"/>
      <c r="Z25" s="11"/>
      <c r="AA25" s="11"/>
      <c r="AB25" s="11"/>
      <c r="AC25" s="11"/>
    </row>
    <row r="26" spans="1:29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1"/>
      <c r="Z26" s="11"/>
      <c r="AA26" s="11"/>
      <c r="AB26" s="11"/>
      <c r="AC26" s="11"/>
    </row>
    <row r="27" spans="1:29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</sheetData>
  <mergeCells count="25">
    <mergeCell ref="J20:L20"/>
    <mergeCell ref="M20:O20"/>
    <mergeCell ref="P20:R20"/>
    <mergeCell ref="S20:X20"/>
    <mergeCell ref="A19:X19"/>
    <mergeCell ref="A20:A21"/>
    <mergeCell ref="B20:B21"/>
    <mergeCell ref="C20:C21"/>
    <mergeCell ref="D20:F20"/>
    <mergeCell ref="G20:I20"/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2026-06-12T07:22:12Z</dcterms:modified>
</cp:coreProperties>
</file>