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итоговый мониторинг 2024-2025 БАЛАУС А\"/>
    </mc:Choice>
  </mc:AlternateContent>
  <xr:revisionPtr revIDLastSave="0" documentId="13_ncr:1_{522CCFA2-6661-4E47-AC75-35C2A66B2D05}" xr6:coauthVersionLast="47" xr6:coauthVersionMax="47" xr10:uidLastSave="{00000000-0000-0000-0000-000000000000}"/>
  <bookViews>
    <workbookView xWindow="-120" yWindow="-120" windowWidth="29040" windowHeight="15720" tabRatio="944" activeTab="5" xr2:uid="{00000000-000D-0000-FFFF-FFFF00000000}"/>
  </bookViews>
  <sheets>
    <sheet name="группа раннего возраста" sheetId="9" r:id="rId1"/>
    <sheet name="МЛАДШАЯ" sheetId="17" r:id="rId2"/>
    <sheet name="СРЕДНЯЯ" sheetId="18" r:id="rId3"/>
    <sheet name="СТАРШАЯ" sheetId="12" r:id="rId4"/>
    <sheet name="ПРЕДШКОЛА" sheetId="20" r:id="rId5"/>
    <sheet name="Свод методиста ДО" sheetId="16" r:id="rId6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12" i="16" l="1"/>
  <c r="S11" i="16"/>
  <c r="S10" i="16"/>
  <c r="F12" i="20" l="1"/>
  <c r="G12" i="20"/>
  <c r="H12" i="20"/>
  <c r="I12" i="20"/>
  <c r="J12" i="20"/>
  <c r="K12" i="20"/>
  <c r="L12" i="20"/>
  <c r="M12" i="20"/>
  <c r="N12" i="20"/>
  <c r="O12" i="20"/>
  <c r="P12" i="20"/>
  <c r="Q12" i="20"/>
  <c r="R12" i="20"/>
  <c r="S12" i="20"/>
  <c r="T12" i="20"/>
  <c r="U12" i="20"/>
  <c r="V12" i="20"/>
  <c r="W12" i="20"/>
  <c r="X12" i="20"/>
  <c r="Y12" i="20"/>
  <c r="Z12" i="20"/>
  <c r="AA12" i="20"/>
  <c r="AB12" i="20"/>
  <c r="AC12" i="20"/>
  <c r="AD12" i="20"/>
  <c r="AE12" i="20"/>
  <c r="AF12" i="20"/>
  <c r="AG12" i="20"/>
  <c r="AH12" i="20"/>
  <c r="AI12" i="20"/>
  <c r="AJ12" i="20"/>
  <c r="AK12" i="20"/>
  <c r="AL12" i="20"/>
  <c r="AM12" i="20"/>
  <c r="AN12" i="20"/>
  <c r="E12" i="20"/>
  <c r="D12" i="20"/>
  <c r="D13" i="20" s="1"/>
  <c r="AK13" i="20" l="1"/>
  <c r="AC13" i="20"/>
  <c r="U13" i="20"/>
  <c r="M13" i="20"/>
  <c r="AJ13" i="20"/>
  <c r="AB13" i="20"/>
  <c r="K13" i="20"/>
  <c r="AI13" i="20"/>
  <c r="AA13" i="20"/>
  <c r="S13" i="20"/>
  <c r="T13" i="20"/>
  <c r="L13" i="20"/>
  <c r="E13" i="20"/>
  <c r="Y13" i="20"/>
  <c r="AN13" i="20"/>
  <c r="P13" i="20"/>
  <c r="X13" i="20"/>
  <c r="AG13" i="20"/>
  <c r="AF13" i="20"/>
  <c r="AH13" i="20"/>
  <c r="Z13" i="20"/>
  <c r="R13" i="20"/>
  <c r="J13" i="20"/>
  <c r="Q13" i="20"/>
  <c r="I13" i="20"/>
  <c r="H13" i="20"/>
  <c r="AM13" i="20"/>
  <c r="AE13" i="20"/>
  <c r="W13" i="20"/>
  <c r="O13" i="20"/>
  <c r="G13" i="20"/>
  <c r="AL13" i="20"/>
  <c r="AD13" i="20"/>
  <c r="V13" i="20"/>
  <c r="N13" i="20"/>
  <c r="F13" i="20"/>
  <c r="AK12" i="18"/>
  <c r="AJ12" i="18"/>
  <c r="AI12" i="18"/>
  <c r="AH12" i="18"/>
  <c r="AG12" i="18"/>
  <c r="AF12" i="18"/>
  <c r="AE12" i="18"/>
  <c r="AD12" i="18"/>
  <c r="AC12" i="18"/>
  <c r="AB12" i="18"/>
  <c r="AA12" i="18"/>
  <c r="Z12" i="18"/>
  <c r="Y12" i="18"/>
  <c r="X12" i="18"/>
  <c r="W12" i="18"/>
  <c r="V12" i="18"/>
  <c r="U12" i="18"/>
  <c r="T12" i="18"/>
  <c r="S12" i="18"/>
  <c r="R12" i="18"/>
  <c r="Q12" i="18"/>
  <c r="P12" i="18"/>
  <c r="O12" i="18"/>
  <c r="N12" i="18"/>
  <c r="M12" i="18"/>
  <c r="L12" i="18"/>
  <c r="K12" i="18"/>
  <c r="J12" i="18"/>
  <c r="I12" i="18"/>
  <c r="H12" i="18"/>
  <c r="G12" i="18"/>
  <c r="F12" i="18"/>
  <c r="E12" i="18"/>
  <c r="D12" i="18"/>
  <c r="AH11" i="17"/>
  <c r="AG11" i="17"/>
  <c r="AF11" i="17"/>
  <c r="AE11" i="17"/>
  <c r="AD11" i="17"/>
  <c r="AC11" i="17"/>
  <c r="AB11" i="17"/>
  <c r="AA11" i="17"/>
  <c r="Z11" i="17"/>
  <c r="Y11" i="17"/>
  <c r="X11" i="17"/>
  <c r="W11" i="17"/>
  <c r="V11" i="17"/>
  <c r="U11" i="17"/>
  <c r="T11" i="17"/>
  <c r="S11" i="17"/>
  <c r="R11" i="17"/>
  <c r="Q11" i="17"/>
  <c r="P11" i="17"/>
  <c r="O11" i="17"/>
  <c r="N11" i="17"/>
  <c r="M11" i="17"/>
  <c r="L11" i="17"/>
  <c r="K11" i="17"/>
  <c r="J11" i="17"/>
  <c r="I11" i="17"/>
  <c r="H11" i="17"/>
  <c r="G11" i="17"/>
  <c r="F11" i="17"/>
  <c r="E11" i="17"/>
  <c r="D11" i="17"/>
  <c r="E13" i="18" l="1"/>
  <c r="AB13" i="18"/>
  <c r="AG12" i="17"/>
  <c r="AC13" i="18"/>
  <c r="F13" i="18"/>
  <c r="AK13" i="18"/>
  <c r="K13" i="18"/>
  <c r="AI13" i="18"/>
  <c r="P13" i="18"/>
  <c r="T13" i="18"/>
  <c r="O13" i="18"/>
  <c r="U13" i="18"/>
  <c r="H13" i="18"/>
  <c r="X13" i="18"/>
  <c r="AA13" i="18"/>
  <c r="M13" i="18"/>
  <c r="AF13" i="18"/>
  <c r="Q13" i="18"/>
  <c r="V13" i="18"/>
  <c r="AJ13" i="18"/>
  <c r="G13" i="18"/>
  <c r="I13" i="18"/>
  <c r="Y13" i="18"/>
  <c r="S13" i="18"/>
  <c r="AG13" i="18"/>
  <c r="N13" i="18"/>
  <c r="AD13" i="18"/>
  <c r="D13" i="18"/>
  <c r="W13" i="18"/>
  <c r="AE13" i="18"/>
  <c r="J13" i="18"/>
  <c r="R13" i="18"/>
  <c r="Z13" i="18"/>
  <c r="AH13" i="18"/>
  <c r="L13" i="18"/>
  <c r="J12" i="17"/>
  <c r="Z12" i="17"/>
  <c r="K12" i="17"/>
  <c r="T12" i="17"/>
  <c r="L12" i="17"/>
  <c r="S12" i="17"/>
  <c r="R12" i="17"/>
  <c r="AH12" i="17"/>
  <c r="D12" i="17"/>
  <c r="AA12" i="17"/>
  <c r="H12" i="17"/>
  <c r="P12" i="17"/>
  <c r="X12" i="17"/>
  <c r="AF12" i="17"/>
  <c r="AB12" i="17"/>
  <c r="AC12" i="17"/>
  <c r="AE12" i="17"/>
  <c r="E12" i="17"/>
  <c r="U12" i="17"/>
  <c r="V12" i="17"/>
  <c r="O12" i="17"/>
  <c r="M12" i="17"/>
  <c r="F12" i="17"/>
  <c r="N12" i="17"/>
  <c r="AD12" i="17"/>
  <c r="G12" i="17"/>
  <c r="W12" i="17"/>
  <c r="I12" i="17"/>
  <c r="Q12" i="17"/>
  <c r="Y12" i="17"/>
  <c r="W14" i="16" l="1"/>
  <c r="X14" i="16" s="1"/>
  <c r="W13" i="16"/>
  <c r="X13" i="16" s="1"/>
  <c r="U14" i="16"/>
  <c r="V14" i="16" s="1"/>
  <c r="U13" i="16"/>
  <c r="V13" i="16" s="1"/>
  <c r="S14" i="16"/>
  <c r="T14" i="16" s="1"/>
  <c r="S13" i="16"/>
  <c r="T13" i="16" s="1"/>
  <c r="D15" i="16"/>
  <c r="E15" i="16"/>
  <c r="F15" i="16"/>
  <c r="G15" i="16"/>
  <c r="H15" i="16"/>
  <c r="I15" i="16"/>
  <c r="J15" i="16"/>
  <c r="K15" i="16"/>
  <c r="L15" i="16"/>
  <c r="M15" i="16"/>
  <c r="N15" i="16"/>
  <c r="O15" i="16"/>
  <c r="P15" i="16"/>
  <c r="Q15" i="16"/>
  <c r="R15" i="16"/>
  <c r="C15" i="16"/>
  <c r="E11" i="12" l="1"/>
  <c r="F11" i="12"/>
  <c r="G11" i="12"/>
  <c r="H11" i="12"/>
  <c r="I11" i="12"/>
  <c r="J11" i="12"/>
  <c r="K11" i="12"/>
  <c r="L11" i="12"/>
  <c r="M11" i="12"/>
  <c r="N11" i="12"/>
  <c r="O11" i="12"/>
  <c r="P11" i="12"/>
  <c r="Q11" i="12"/>
  <c r="R11" i="12"/>
  <c r="S11" i="12"/>
  <c r="T11" i="12"/>
  <c r="U11" i="12"/>
  <c r="V11" i="12"/>
  <c r="W11" i="12"/>
  <c r="X11" i="12"/>
  <c r="Y11" i="12"/>
  <c r="Z11" i="12"/>
  <c r="AA11" i="12"/>
  <c r="AB11" i="12"/>
  <c r="AC11" i="12"/>
  <c r="AD11" i="12"/>
  <c r="AE11" i="12"/>
  <c r="AF11" i="12"/>
  <c r="AG11" i="12"/>
  <c r="AH11" i="12"/>
  <c r="AI11" i="12"/>
  <c r="AJ11" i="12"/>
  <c r="AK11" i="12"/>
  <c r="E16" i="9"/>
  <c r="F16" i="9"/>
  <c r="G16" i="9"/>
  <c r="H16" i="9"/>
  <c r="I16" i="9"/>
  <c r="J16" i="9"/>
  <c r="K16" i="9"/>
  <c r="L16" i="9"/>
  <c r="M16" i="9"/>
  <c r="N16" i="9"/>
  <c r="O16" i="9"/>
  <c r="P16" i="9"/>
  <c r="Q16" i="9"/>
  <c r="R16" i="9"/>
  <c r="S16" i="9"/>
  <c r="T16" i="9"/>
  <c r="U16" i="9"/>
  <c r="V16" i="9"/>
  <c r="W16" i="9"/>
  <c r="X16" i="9"/>
  <c r="Y16" i="9"/>
  <c r="W12" i="16" l="1"/>
  <c r="X12" i="16" s="1"/>
  <c r="U12" i="16"/>
  <c r="V12" i="16" s="1"/>
  <c r="T12" i="16"/>
  <c r="W11" i="16"/>
  <c r="X11" i="16" s="1"/>
  <c r="U11" i="16"/>
  <c r="V11" i="16" s="1"/>
  <c r="T11" i="16"/>
  <c r="W10" i="16"/>
  <c r="X10" i="16" s="1"/>
  <c r="U10" i="16"/>
  <c r="V10" i="16" s="1"/>
  <c r="T10" i="16"/>
  <c r="W9" i="16"/>
  <c r="X9" i="16" s="1"/>
  <c r="U9" i="16"/>
  <c r="V9" i="16" s="1"/>
  <c r="S9" i="16"/>
  <c r="T9" i="16" s="1"/>
  <c r="W8" i="16"/>
  <c r="X8" i="16" s="1"/>
  <c r="U8" i="16"/>
  <c r="V8" i="16" s="1"/>
  <c r="S8" i="16"/>
  <c r="T8" i="16" l="1"/>
  <c r="D11" i="12"/>
  <c r="D16" i="9"/>
  <c r="D17" i="9" s="1"/>
  <c r="D12" i="12" l="1"/>
  <c r="F12" i="12"/>
  <c r="G12" i="12"/>
  <c r="E12" i="12"/>
  <c r="J16" i="16"/>
  <c r="N16" i="16"/>
  <c r="F16" i="16"/>
  <c r="R16" i="16"/>
  <c r="C16" i="16"/>
  <c r="E16" i="16"/>
  <c r="G16" i="16"/>
  <c r="K16" i="16"/>
  <c r="O16" i="16"/>
  <c r="D16" i="16"/>
  <c r="H16" i="16"/>
  <c r="L16" i="16"/>
  <c r="P16" i="16"/>
  <c r="I16" i="16"/>
  <c r="M16" i="16"/>
  <c r="Q16" i="16"/>
  <c r="Y17" i="9"/>
  <c r="X17" i="9"/>
  <c r="W17" i="9"/>
  <c r="T17" i="9"/>
  <c r="U17" i="9"/>
  <c r="V17" i="9"/>
  <c r="H17" i="9"/>
  <c r="I17" i="9"/>
  <c r="J17" i="9"/>
  <c r="K17" i="9"/>
  <c r="L17" i="9"/>
  <c r="M17" i="9"/>
  <c r="N17" i="9"/>
  <c r="O17" i="9"/>
  <c r="P17" i="9"/>
  <c r="E17" i="9"/>
  <c r="F17" i="9"/>
  <c r="G17" i="9"/>
  <c r="S17" i="9"/>
  <c r="Q17" i="9"/>
  <c r="R17" i="9"/>
  <c r="AK12" i="12" l="1"/>
  <c r="AJ12" i="12"/>
  <c r="AI12" i="12"/>
  <c r="AF12" i="12"/>
  <c r="AG12" i="12"/>
  <c r="AH12" i="12"/>
  <c r="AC12" i="12"/>
  <c r="AD12" i="12"/>
  <c r="AE12" i="12"/>
  <c r="Z12" i="12"/>
  <c r="AA12" i="12"/>
  <c r="AB12" i="12"/>
  <c r="W12" i="12"/>
  <c r="X12" i="12"/>
  <c r="Y12" i="12"/>
  <c r="T12" i="12"/>
  <c r="U12" i="12"/>
  <c r="V12" i="12"/>
  <c r="S12" i="12"/>
  <c r="Q12" i="12"/>
  <c r="R12" i="12"/>
  <c r="N12" i="12"/>
  <c r="O12" i="12"/>
  <c r="P12" i="12"/>
  <c r="K12" i="12"/>
  <c r="L12" i="12"/>
  <c r="M12" i="12"/>
  <c r="H12" i="12"/>
  <c r="I12" i="12"/>
  <c r="J12" i="12"/>
</calcChain>
</file>

<file path=xl/sharedStrings.xml><?xml version="1.0" encoding="utf-8"?>
<sst xmlns="http://schemas.openxmlformats.org/spreadsheetml/2006/main" count="340" uniqueCount="80">
  <si>
    <t>№</t>
  </si>
  <si>
    <t>Свод методиста дошкольной организации</t>
  </si>
  <si>
    <t>ФИО методиста ДО_________________________________________________</t>
  </si>
  <si>
    <t>Наименование группы</t>
  </si>
  <si>
    <t>ФИО воспитателя</t>
  </si>
  <si>
    <t xml:space="preserve"> Физическое развитие</t>
  </si>
  <si>
    <t>из них с высоким уровнем навыков</t>
  </si>
  <si>
    <t>из них со средним уровнем навыков</t>
  </si>
  <si>
    <t>из них с низким уровнем навыков</t>
  </si>
  <si>
    <t xml:space="preserve"> Формирование социально-эмоциональных навыков</t>
  </si>
  <si>
    <t xml:space="preserve">Развитие коммуникативных навыков </t>
  </si>
  <si>
    <t xml:space="preserve">Развитие познавательных и интеллектуальных навыков </t>
  </si>
  <si>
    <t xml:space="preserve">Развитие творческих навыков, исследовательской деятельности детей </t>
  </si>
  <si>
    <t>Наименование ДО_______________________________________________________</t>
  </si>
  <si>
    <t>Кол-во детей</t>
  </si>
  <si>
    <t>Всего</t>
  </si>
  <si>
    <t>%</t>
  </si>
  <si>
    <t>Возрастные группы</t>
  </si>
  <si>
    <t>Группа раннего возраста</t>
  </si>
  <si>
    <t>Младшая группа</t>
  </si>
  <si>
    <t>Средняя группа</t>
  </si>
  <si>
    <t>Старшая группа</t>
  </si>
  <si>
    <t>Развитие речи</t>
  </si>
  <si>
    <t>Худоржественная литература</t>
  </si>
  <si>
    <t>Лепка</t>
  </si>
  <si>
    <t>Музыка</t>
  </si>
  <si>
    <t>Приложение 2</t>
  </si>
  <si>
    <t>Художественная литература</t>
  </si>
  <si>
    <t>Рисование</t>
  </si>
  <si>
    <t>Аппликация</t>
  </si>
  <si>
    <t>Конструирование</t>
  </si>
  <si>
    <t>Адрес__________________________________________________________________</t>
  </si>
  <si>
    <t>Язык обучения____________________________________________________________________</t>
  </si>
  <si>
    <t>Казахский язык</t>
  </si>
  <si>
    <t>ИТОГО</t>
  </si>
  <si>
    <t>Предшкольная группа</t>
  </si>
  <si>
    <t xml:space="preserve">Свод по группам раннего возраста методиста дошкольной организации </t>
  </si>
  <si>
    <t xml:space="preserve">Свод по средним группам методиста дошкольной организации </t>
  </si>
  <si>
    <t xml:space="preserve">Свод по старшим группам методиста дошкольной организации </t>
  </si>
  <si>
    <t>Разновозрастная группа (дети 1 года, 2-х лет)</t>
  </si>
  <si>
    <t>Разновозрастная группа (дети 3-х лет, 4-х лет, 5-ти лет)</t>
  </si>
  <si>
    <t>ФИО методиста ДО_ Николаева Галина Иосифовна</t>
  </si>
  <si>
    <t>Наименование ДО__ГККП ясли-сад "Балауса"</t>
  </si>
  <si>
    <t>Адрес__9 мкр., 4 зд.</t>
  </si>
  <si>
    <t>Язык обучения_казахский, русский</t>
  </si>
  <si>
    <t>ФИО методиста ДО__Николаева Галина Иосифовна</t>
  </si>
  <si>
    <t>Наименование ДО_ГККП ясли-сад "Балауса"</t>
  </si>
  <si>
    <t>Адрес_9 мкр., 4 зд.</t>
  </si>
  <si>
    <t>Язык обучения__казахский, русский</t>
  </si>
  <si>
    <t>Тамшылар</t>
  </si>
  <si>
    <t>ФИО методиста ДО__Николаева Г.И.</t>
  </si>
  <si>
    <t>Наименование ДО____ГККП ясли-сад "Балауса"</t>
  </si>
  <si>
    <t xml:space="preserve">Адрес___9 мкр., 4 зд. </t>
  </si>
  <si>
    <t>Миронова Ю.В. 
Остроухова К.С.</t>
  </si>
  <si>
    <t>Күншуақ</t>
  </si>
  <si>
    <t>Бондаренко Л. А.
Гончарова И.П.</t>
  </si>
  <si>
    <t>Достық</t>
  </si>
  <si>
    <t>Маманова А.С.
Турсынбекова Ж.К.</t>
  </si>
  <si>
    <t>Жұлдыз</t>
  </si>
  <si>
    <t>Залесская О.А.
Калиниченко Л.А.</t>
  </si>
  <si>
    <t>Гүлдер</t>
  </si>
  <si>
    <t>Айтбатырова Г.Ф.</t>
  </si>
  <si>
    <t xml:space="preserve">Свод по предшкольным  группам методиста дошкольной организации </t>
  </si>
  <si>
    <t>Адрес___9 мкр., 4 зд.</t>
  </si>
  <si>
    <t>Айгөлек</t>
  </si>
  <si>
    <t>Нұрбақыт</t>
  </si>
  <si>
    <t>Бәйтерек</t>
  </si>
  <si>
    <t>Газенкампф Н.В.
Шевченко Н.А.</t>
  </si>
  <si>
    <t>Канафина Л.Д.
Дерендяева И.В.</t>
  </si>
  <si>
    <t>Нурдуллаева А.Т
Нурдуллаева Г.Т.</t>
  </si>
  <si>
    <t xml:space="preserve">Свод по предшкольным группам методиста дошкольной организации </t>
  </si>
  <si>
    <t>Основы грамоты</t>
  </si>
  <si>
    <t>ФИО методиста ДО___Николаева Г.И.</t>
  </si>
  <si>
    <t>Наименование ДО___ГККП ясли-сад "Балауса"</t>
  </si>
  <si>
    <t>Язык обучения___казахский, русский</t>
  </si>
  <si>
    <t>нет</t>
  </si>
  <si>
    <t>Арман</t>
  </si>
  <si>
    <t>Балапан</t>
  </si>
  <si>
    <t xml:space="preserve">Мацулевич Татьяна Викторовна
Юрьева Ирина Викторовна
</t>
  </si>
  <si>
    <t>Өнербек Ақсұнқар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</si>
</sst>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20"/>
      <color theme="1"/>
      <name val="Calibri"/>
      <family val="2"/>
      <charset val="204"/>
      <scheme val="minor"/>
    </font>
    <font>
      <sz val="2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1" xfId="0" applyFont="1" applyBorder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2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 wrapText="1"/>
    </xf>
    <xf numFmtId="0" fontId="4" fillId="0" borderId="0" xfId="0" applyFont="1"/>
    <xf numFmtId="0" fontId="5" fillId="0" borderId="0" xfId="0" applyFont="1"/>
    <xf numFmtId="1" fontId="1" fillId="0" borderId="1" xfId="0" applyNumberFormat="1" applyFont="1" applyBorder="1" applyAlignment="1">
      <alignment horizontal="center"/>
    </xf>
    <xf numFmtId="1" fontId="1" fillId="0" borderId="1" xfId="0" applyNumberFormat="1" applyFont="1" applyBorder="1"/>
    <xf numFmtId="1" fontId="0" fillId="0" borderId="0" xfId="0" applyNumberFormat="1"/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1" fillId="0" borderId="1" xfId="0" applyFont="1" applyBorder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left"/>
    </xf>
    <xf numFmtId="0" fontId="1" fillId="0" borderId="1" xfId="0" applyFont="1" applyBorder="1" applyAlignment="1">
      <alignment horizontal="left" vertical="top"/>
    </xf>
    <xf numFmtId="0" fontId="1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6" fillId="0" borderId="0" xfId="0" applyFont="1"/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1" fillId="0" borderId="7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7"/>
  <sheetViews>
    <sheetView topLeftCell="A7" workbookViewId="0">
      <selection activeCell="E33" sqref="E33"/>
    </sheetView>
  </sheetViews>
  <sheetFormatPr defaultRowHeight="15" x14ac:dyDescent="0.25"/>
  <cols>
    <col min="2" max="2" width="19.5703125" customWidth="1"/>
    <col min="3" max="3" width="23.5703125" customWidth="1"/>
  </cols>
  <sheetData>
    <row r="1" spans="1:25" x14ac:dyDescent="0.25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4"/>
      <c r="U1" s="14"/>
      <c r="V1" s="14"/>
      <c r="W1" s="53" t="s">
        <v>26</v>
      </c>
      <c r="X1" s="53"/>
      <c r="Y1" s="53"/>
    </row>
    <row r="2" spans="1:25" ht="15" customHeight="1" x14ac:dyDescent="0.25">
      <c r="A2" s="1"/>
      <c r="B2" s="60" t="s">
        <v>36</v>
      </c>
      <c r="C2" s="60"/>
      <c r="D2" s="60"/>
      <c r="E2" s="60"/>
      <c r="F2" s="60"/>
      <c r="G2" s="60"/>
      <c r="H2" s="1"/>
      <c r="I2" s="1"/>
      <c r="J2" s="1"/>
      <c r="K2" s="1"/>
      <c r="L2" s="1"/>
      <c r="M2" s="1"/>
      <c r="N2" s="58" t="s">
        <v>13</v>
      </c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</row>
    <row r="3" spans="1:25" ht="15.75" x14ac:dyDescent="0.25">
      <c r="A3" s="1"/>
      <c r="B3" s="58" t="s">
        <v>2</v>
      </c>
      <c r="C3" s="58"/>
      <c r="D3" s="58"/>
      <c r="E3" s="58"/>
      <c r="F3" s="58"/>
      <c r="G3" s="58"/>
      <c r="H3" s="2"/>
      <c r="I3" s="2"/>
      <c r="J3" s="2"/>
      <c r="K3" s="1"/>
      <c r="L3" s="1"/>
      <c r="M3" s="1"/>
      <c r="N3" s="1" t="s">
        <v>31</v>
      </c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15.75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3" t="s">
        <v>32</v>
      </c>
      <c r="O4" s="13"/>
      <c r="P4" s="13"/>
      <c r="Q4" s="13"/>
      <c r="R4" s="13"/>
      <c r="S4" s="13"/>
      <c r="T4" s="13"/>
      <c r="U4" s="13"/>
      <c r="V4" s="13"/>
      <c r="W4" s="2"/>
      <c r="X4" s="2"/>
      <c r="Y4" s="2"/>
    </row>
    <row r="5" spans="1:25" ht="15.75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ht="46.5" customHeight="1" x14ac:dyDescent="0.25">
      <c r="A6" s="59" t="s">
        <v>0</v>
      </c>
      <c r="B6" s="57" t="s">
        <v>3</v>
      </c>
      <c r="C6" s="57" t="s">
        <v>4</v>
      </c>
      <c r="D6" s="57" t="s">
        <v>14</v>
      </c>
      <c r="E6" s="59" t="s">
        <v>5</v>
      </c>
      <c r="F6" s="59"/>
      <c r="G6" s="59"/>
      <c r="H6" s="54" t="s">
        <v>10</v>
      </c>
      <c r="I6" s="55"/>
      <c r="J6" s="55"/>
      <c r="K6" s="55"/>
      <c r="L6" s="55"/>
      <c r="M6" s="56"/>
      <c r="N6" s="57" t="s">
        <v>11</v>
      </c>
      <c r="O6" s="57"/>
      <c r="P6" s="57"/>
      <c r="Q6" s="54" t="s">
        <v>12</v>
      </c>
      <c r="R6" s="55"/>
      <c r="S6" s="55"/>
      <c r="T6" s="55"/>
      <c r="U6" s="55"/>
      <c r="V6" s="56"/>
      <c r="W6" s="57" t="s">
        <v>9</v>
      </c>
      <c r="X6" s="57"/>
      <c r="Y6" s="57"/>
    </row>
    <row r="7" spans="1:25" ht="29.25" customHeight="1" x14ac:dyDescent="0.25">
      <c r="A7" s="59"/>
      <c r="B7" s="57"/>
      <c r="C7" s="57"/>
      <c r="D7" s="57"/>
      <c r="E7" s="51" t="s">
        <v>6</v>
      </c>
      <c r="F7" s="51" t="s">
        <v>7</v>
      </c>
      <c r="G7" s="51" t="s">
        <v>8</v>
      </c>
      <c r="H7" s="57" t="s">
        <v>22</v>
      </c>
      <c r="I7" s="57"/>
      <c r="J7" s="57"/>
      <c r="K7" s="57" t="s">
        <v>23</v>
      </c>
      <c r="L7" s="57"/>
      <c r="M7" s="57"/>
      <c r="N7" s="51" t="s">
        <v>6</v>
      </c>
      <c r="O7" s="51" t="s">
        <v>7</v>
      </c>
      <c r="P7" s="51" t="s">
        <v>8</v>
      </c>
      <c r="Q7" s="54" t="s">
        <v>24</v>
      </c>
      <c r="R7" s="55"/>
      <c r="S7" s="56"/>
      <c r="T7" s="54" t="s">
        <v>25</v>
      </c>
      <c r="U7" s="55"/>
      <c r="V7" s="56"/>
      <c r="W7" s="51" t="s">
        <v>6</v>
      </c>
      <c r="X7" s="51" t="s">
        <v>7</v>
      </c>
      <c r="Y7" s="51" t="s">
        <v>8</v>
      </c>
    </row>
    <row r="8" spans="1:25" ht="89.25" customHeight="1" x14ac:dyDescent="0.25">
      <c r="A8" s="59"/>
      <c r="B8" s="57"/>
      <c r="C8" s="57"/>
      <c r="D8" s="57"/>
      <c r="E8" s="52"/>
      <c r="F8" s="52"/>
      <c r="G8" s="52"/>
      <c r="H8" s="11" t="s">
        <v>6</v>
      </c>
      <c r="I8" s="11" t="s">
        <v>7</v>
      </c>
      <c r="J8" s="11" t="s">
        <v>8</v>
      </c>
      <c r="K8" s="11" t="s">
        <v>6</v>
      </c>
      <c r="L8" s="11" t="s">
        <v>7</v>
      </c>
      <c r="M8" s="11" t="s">
        <v>8</v>
      </c>
      <c r="N8" s="52"/>
      <c r="O8" s="52"/>
      <c r="P8" s="52"/>
      <c r="Q8" s="11" t="s">
        <v>6</v>
      </c>
      <c r="R8" s="11" t="s">
        <v>7</v>
      </c>
      <c r="S8" s="11" t="s">
        <v>8</v>
      </c>
      <c r="T8" s="11" t="s">
        <v>6</v>
      </c>
      <c r="U8" s="11" t="s">
        <v>7</v>
      </c>
      <c r="V8" s="11" t="s">
        <v>8</v>
      </c>
      <c r="W8" s="52"/>
      <c r="X8" s="52"/>
      <c r="Y8" s="52"/>
    </row>
    <row r="9" spans="1:25" ht="15.75" x14ac:dyDescent="0.25">
      <c r="A9" s="12">
        <v>1</v>
      </c>
      <c r="B9" s="3" t="s">
        <v>75</v>
      </c>
      <c r="C9" s="3"/>
      <c r="D9" s="12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</row>
    <row r="10" spans="1:25" ht="15.75" x14ac:dyDescent="0.25">
      <c r="A10" s="12">
        <v>2</v>
      </c>
      <c r="B10" s="3"/>
      <c r="C10" s="3"/>
      <c r="D10" s="12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</row>
    <row r="11" spans="1:25" ht="15.75" x14ac:dyDescent="0.25">
      <c r="A11" s="12">
        <v>3</v>
      </c>
      <c r="B11" s="3"/>
      <c r="C11" s="3"/>
      <c r="D11" s="12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</row>
    <row r="12" spans="1:25" ht="15.75" x14ac:dyDescent="0.25">
      <c r="A12" s="12">
        <v>4</v>
      </c>
      <c r="B12" s="3"/>
      <c r="C12" s="3"/>
      <c r="D12" s="12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</row>
    <row r="13" spans="1:25" ht="15.75" x14ac:dyDescent="0.25">
      <c r="A13" s="12">
        <v>5</v>
      </c>
      <c r="B13" s="3"/>
      <c r="C13" s="3"/>
      <c r="D13" s="12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</row>
    <row r="14" spans="1:25" ht="15.75" x14ac:dyDescent="0.25">
      <c r="A14" s="12">
        <v>6</v>
      </c>
      <c r="B14" s="3"/>
      <c r="C14" s="3"/>
      <c r="D14" s="12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</row>
    <row r="15" spans="1:25" ht="15.75" x14ac:dyDescent="0.25">
      <c r="A15" s="12">
        <v>7</v>
      </c>
      <c r="B15" s="3"/>
      <c r="C15" s="3"/>
      <c r="D15" s="12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</row>
    <row r="16" spans="1:25" ht="15.75" x14ac:dyDescent="0.25">
      <c r="A16" s="61" t="s">
        <v>15</v>
      </c>
      <c r="B16" s="62"/>
      <c r="C16" s="63"/>
      <c r="D16" s="17">
        <f>SUM(D9:D15)</f>
        <v>0</v>
      </c>
      <c r="E16" s="8">
        <f t="shared" ref="E16:Y16" si="0">SUM(E9:E15)</f>
        <v>0</v>
      </c>
      <c r="F16" s="8">
        <f t="shared" si="0"/>
        <v>0</v>
      </c>
      <c r="G16" s="8">
        <f t="shared" si="0"/>
        <v>0</v>
      </c>
      <c r="H16" s="8">
        <f t="shared" si="0"/>
        <v>0</v>
      </c>
      <c r="I16" s="8">
        <f t="shared" si="0"/>
        <v>0</v>
      </c>
      <c r="J16" s="8">
        <f t="shared" si="0"/>
        <v>0</v>
      </c>
      <c r="K16" s="8">
        <f t="shared" si="0"/>
        <v>0</v>
      </c>
      <c r="L16" s="8">
        <f t="shared" si="0"/>
        <v>0</v>
      </c>
      <c r="M16" s="8">
        <f t="shared" si="0"/>
        <v>0</v>
      </c>
      <c r="N16" s="8">
        <f t="shared" si="0"/>
        <v>0</v>
      </c>
      <c r="O16" s="8">
        <f t="shared" si="0"/>
        <v>0</v>
      </c>
      <c r="P16" s="8">
        <f t="shared" si="0"/>
        <v>0</v>
      </c>
      <c r="Q16" s="8">
        <f t="shared" si="0"/>
        <v>0</v>
      </c>
      <c r="R16" s="8">
        <f t="shared" si="0"/>
        <v>0</v>
      </c>
      <c r="S16" s="8">
        <f t="shared" si="0"/>
        <v>0</v>
      </c>
      <c r="T16" s="8">
        <f t="shared" si="0"/>
        <v>0</v>
      </c>
      <c r="U16" s="8">
        <f t="shared" si="0"/>
        <v>0</v>
      </c>
      <c r="V16" s="8">
        <f t="shared" si="0"/>
        <v>0</v>
      </c>
      <c r="W16" s="8">
        <f t="shared" si="0"/>
        <v>0</v>
      </c>
      <c r="X16" s="8">
        <f t="shared" si="0"/>
        <v>0</v>
      </c>
      <c r="Y16" s="8">
        <f t="shared" si="0"/>
        <v>0</v>
      </c>
    </row>
    <row r="17" spans="1:25" ht="15.75" x14ac:dyDescent="0.25">
      <c r="A17" s="61" t="s">
        <v>16</v>
      </c>
      <c r="B17" s="62"/>
      <c r="C17" s="62"/>
      <c r="D17" s="18" t="e">
        <f>D16*100/D16</f>
        <v>#DIV/0!</v>
      </c>
      <c r="E17" s="9" t="e">
        <f>E16*100/D16</f>
        <v>#DIV/0!</v>
      </c>
      <c r="F17" s="10" t="e">
        <f>F16*100/D16</f>
        <v>#DIV/0!</v>
      </c>
      <c r="G17" s="10" t="e">
        <f>G16*100/D16</f>
        <v>#DIV/0!</v>
      </c>
      <c r="H17" s="8" t="e">
        <f>H16*100/D16</f>
        <v>#DIV/0!</v>
      </c>
      <c r="I17" s="8" t="e">
        <f>I16*100/D16</f>
        <v>#DIV/0!</v>
      </c>
      <c r="J17" s="8" t="e">
        <f>J16*100/D16</f>
        <v>#DIV/0!</v>
      </c>
      <c r="K17" s="8" t="e">
        <f>K16*100/D16</f>
        <v>#DIV/0!</v>
      </c>
      <c r="L17" s="8" t="e">
        <f>L16*100/D16</f>
        <v>#DIV/0!</v>
      </c>
      <c r="M17" s="8" t="e">
        <f>M16*100/D16</f>
        <v>#DIV/0!</v>
      </c>
      <c r="N17" s="8" t="e">
        <f>N16*100/D16</f>
        <v>#DIV/0!</v>
      </c>
      <c r="O17" s="8" t="e">
        <f>O16*100/D16</f>
        <v>#DIV/0!</v>
      </c>
      <c r="P17" s="8" t="e">
        <f>P16*100/D16</f>
        <v>#DIV/0!</v>
      </c>
      <c r="Q17" s="8" t="e">
        <f>Q16*100/D16</f>
        <v>#DIV/0!</v>
      </c>
      <c r="R17" s="8" t="e">
        <f>R16*100/D16</f>
        <v>#DIV/0!</v>
      </c>
      <c r="S17" s="8" t="e">
        <f>S16*100/D16</f>
        <v>#DIV/0!</v>
      </c>
      <c r="T17" s="8" t="e">
        <f>T16*100/D16</f>
        <v>#DIV/0!</v>
      </c>
      <c r="U17" s="8" t="e">
        <f>U16*100/D16</f>
        <v>#DIV/0!</v>
      </c>
      <c r="V17" s="8" t="e">
        <f>V16*100/D16</f>
        <v>#DIV/0!</v>
      </c>
      <c r="W17" s="8" t="e">
        <f>W16*100/D16</f>
        <v>#DIV/0!</v>
      </c>
      <c r="X17" s="8" t="e">
        <f>X16*100/D16</f>
        <v>#DIV/0!</v>
      </c>
      <c r="Y17" s="8" t="e">
        <f>Y16*100/D16</f>
        <v>#DIV/0!</v>
      </c>
    </row>
  </sheetData>
  <mergeCells count="28">
    <mergeCell ref="A17:C17"/>
    <mergeCell ref="A16:C16"/>
    <mergeCell ref="A6:A8"/>
    <mergeCell ref="B6:B8"/>
    <mergeCell ref="C6:C8"/>
    <mergeCell ref="D6:D8"/>
    <mergeCell ref="E6:G6"/>
    <mergeCell ref="B3:G3"/>
    <mergeCell ref="B2:G2"/>
    <mergeCell ref="W7:W8"/>
    <mergeCell ref="H6:M6"/>
    <mergeCell ref="H7:J7"/>
    <mergeCell ref="K7:M7"/>
    <mergeCell ref="E7:E8"/>
    <mergeCell ref="F7:F8"/>
    <mergeCell ref="G7:G8"/>
    <mergeCell ref="X7:X8"/>
    <mergeCell ref="Y7:Y8"/>
    <mergeCell ref="W1:Y1"/>
    <mergeCell ref="N7:N8"/>
    <mergeCell ref="O7:O8"/>
    <mergeCell ref="P7:P8"/>
    <mergeCell ref="Q6:V6"/>
    <mergeCell ref="Q7:S7"/>
    <mergeCell ref="T7:V7"/>
    <mergeCell ref="N6:P6"/>
    <mergeCell ref="W6:Y6"/>
    <mergeCell ref="N2:Y2"/>
  </mergeCells>
  <pageMargins left="0.7" right="0.7" top="0.75" bottom="0.75" header="0.3" footer="0.3"/>
  <pageSetup paperSize="9" orientation="portrait" horizontalDpi="4294967294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7CBF4D-3947-4C29-9724-EF11707B4CED}">
  <dimension ref="A1:AH18"/>
  <sheetViews>
    <sheetView topLeftCell="D4" zoomScale="90" zoomScaleNormal="90" workbookViewId="0">
      <selection activeCell="AA11" sqref="AA11"/>
    </sheetView>
  </sheetViews>
  <sheetFormatPr defaultRowHeight="15" x14ac:dyDescent="0.25"/>
  <cols>
    <col min="1" max="1" width="9.140625" style="38"/>
    <col min="2" max="2" width="19.85546875" style="38" customWidth="1"/>
    <col min="3" max="3" width="23" style="38" customWidth="1"/>
    <col min="4" max="4" width="11.42578125" customWidth="1"/>
  </cols>
  <sheetData>
    <row r="1" spans="1:34" x14ac:dyDescent="0.25"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53" t="s">
        <v>26</v>
      </c>
      <c r="AG1" s="53"/>
      <c r="AH1" s="53"/>
    </row>
    <row r="2" spans="1:34" ht="15" customHeight="1" x14ac:dyDescent="0.25">
      <c r="A2" s="31"/>
      <c r="B2" s="60" t="s">
        <v>37</v>
      </c>
      <c r="C2" s="60"/>
      <c r="D2" s="60"/>
      <c r="E2" s="60"/>
      <c r="F2" s="60"/>
      <c r="G2" s="60"/>
      <c r="H2" s="1"/>
      <c r="I2" s="1"/>
      <c r="J2" s="1"/>
      <c r="K2" s="1"/>
      <c r="L2" s="1"/>
      <c r="M2" s="1"/>
      <c r="N2" s="58" t="s">
        <v>51</v>
      </c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</row>
    <row r="3" spans="1:34" ht="15.75" x14ac:dyDescent="0.25">
      <c r="A3" s="31"/>
      <c r="B3" s="58" t="s">
        <v>50</v>
      </c>
      <c r="C3" s="58"/>
      <c r="D3" s="58"/>
      <c r="E3" s="58"/>
      <c r="F3" s="58"/>
      <c r="G3" s="58"/>
      <c r="H3" s="27"/>
      <c r="I3" s="27"/>
      <c r="J3" s="27"/>
      <c r="K3" s="1"/>
      <c r="L3" s="1"/>
      <c r="M3" s="1"/>
      <c r="N3" s="1" t="s">
        <v>52</v>
      </c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</row>
    <row r="4" spans="1:34" ht="15.75" x14ac:dyDescent="0.25">
      <c r="A4" s="31"/>
      <c r="B4" s="31"/>
      <c r="C4" s="31"/>
      <c r="D4" s="1"/>
      <c r="E4" s="1"/>
      <c r="F4" s="1"/>
      <c r="G4" s="1"/>
      <c r="H4" s="1"/>
      <c r="I4" s="1"/>
      <c r="J4" s="1"/>
      <c r="K4" s="1"/>
      <c r="L4" s="1"/>
      <c r="M4" s="1"/>
      <c r="N4" s="64" t="s">
        <v>44</v>
      </c>
      <c r="O4" s="64"/>
      <c r="P4" s="64"/>
      <c r="Q4" s="64"/>
      <c r="R4" s="64"/>
      <c r="S4" s="64"/>
      <c r="T4" s="64"/>
      <c r="U4" s="64"/>
      <c r="V4" s="64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</row>
    <row r="5" spans="1:34" ht="15.75" x14ac:dyDescent="0.25">
      <c r="A5" s="31"/>
      <c r="B5" s="31"/>
      <c r="C5" s="3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</row>
    <row r="6" spans="1:34" ht="15" customHeight="1" x14ac:dyDescent="0.25">
      <c r="A6" s="59" t="s">
        <v>0</v>
      </c>
      <c r="B6" s="57" t="s">
        <v>3</v>
      </c>
      <c r="C6" s="57" t="s">
        <v>4</v>
      </c>
      <c r="D6" s="57" t="s">
        <v>14</v>
      </c>
      <c r="E6" s="59" t="s">
        <v>5</v>
      </c>
      <c r="F6" s="59"/>
      <c r="G6" s="59"/>
      <c r="H6" s="54" t="s">
        <v>10</v>
      </c>
      <c r="I6" s="55"/>
      <c r="J6" s="55"/>
      <c r="K6" s="55"/>
      <c r="L6" s="55"/>
      <c r="M6" s="56"/>
      <c r="N6" s="57" t="s">
        <v>11</v>
      </c>
      <c r="O6" s="57"/>
      <c r="P6" s="57"/>
      <c r="Q6" s="54" t="s">
        <v>12</v>
      </c>
      <c r="R6" s="55"/>
      <c r="S6" s="55"/>
      <c r="T6" s="55"/>
      <c r="U6" s="55"/>
      <c r="V6" s="55"/>
      <c r="W6" s="55"/>
      <c r="X6" s="55"/>
      <c r="Y6" s="55"/>
      <c r="Z6" s="55"/>
      <c r="AA6" s="55"/>
      <c r="AB6" s="55"/>
      <c r="AC6" s="55"/>
      <c r="AD6" s="55"/>
      <c r="AE6" s="56"/>
      <c r="AF6" s="57" t="s">
        <v>9</v>
      </c>
      <c r="AG6" s="57"/>
      <c r="AH6" s="57"/>
    </row>
    <row r="7" spans="1:34" ht="30" customHeight="1" x14ac:dyDescent="0.25">
      <c r="A7" s="59"/>
      <c r="B7" s="57"/>
      <c r="C7" s="57"/>
      <c r="D7" s="57"/>
      <c r="E7" s="51" t="s">
        <v>6</v>
      </c>
      <c r="F7" s="51" t="s">
        <v>7</v>
      </c>
      <c r="G7" s="51" t="s">
        <v>8</v>
      </c>
      <c r="H7" s="57" t="s">
        <v>22</v>
      </c>
      <c r="I7" s="57"/>
      <c r="J7" s="57"/>
      <c r="K7" s="57" t="s">
        <v>27</v>
      </c>
      <c r="L7" s="57"/>
      <c r="M7" s="57"/>
      <c r="N7" s="51" t="s">
        <v>6</v>
      </c>
      <c r="O7" s="51" t="s">
        <v>7</v>
      </c>
      <c r="P7" s="51" t="s">
        <v>8</v>
      </c>
      <c r="Q7" s="54" t="s">
        <v>28</v>
      </c>
      <c r="R7" s="55"/>
      <c r="S7" s="56"/>
      <c r="T7" s="54" t="s">
        <v>24</v>
      </c>
      <c r="U7" s="55"/>
      <c r="V7" s="56"/>
      <c r="W7" s="71" t="s">
        <v>29</v>
      </c>
      <c r="X7" s="72"/>
      <c r="Y7" s="73"/>
      <c r="Z7" s="54" t="s">
        <v>30</v>
      </c>
      <c r="AA7" s="55"/>
      <c r="AB7" s="56"/>
      <c r="AC7" s="54" t="s">
        <v>25</v>
      </c>
      <c r="AD7" s="55"/>
      <c r="AE7" s="56"/>
      <c r="AF7" s="51" t="s">
        <v>6</v>
      </c>
      <c r="AG7" s="51" t="s">
        <v>7</v>
      </c>
      <c r="AH7" s="51" t="s">
        <v>8</v>
      </c>
    </row>
    <row r="8" spans="1:34" ht="110.25" x14ac:dyDescent="0.25">
      <c r="A8" s="59"/>
      <c r="B8" s="57"/>
      <c r="C8" s="57"/>
      <c r="D8" s="57"/>
      <c r="E8" s="52"/>
      <c r="F8" s="52"/>
      <c r="G8" s="52"/>
      <c r="H8" s="26" t="s">
        <v>6</v>
      </c>
      <c r="I8" s="26" t="s">
        <v>7</v>
      </c>
      <c r="J8" s="26" t="s">
        <v>8</v>
      </c>
      <c r="K8" s="26" t="s">
        <v>6</v>
      </c>
      <c r="L8" s="26" t="s">
        <v>7</v>
      </c>
      <c r="M8" s="26" t="s">
        <v>8</v>
      </c>
      <c r="N8" s="52"/>
      <c r="O8" s="52"/>
      <c r="P8" s="52"/>
      <c r="Q8" s="26" t="s">
        <v>6</v>
      </c>
      <c r="R8" s="26" t="s">
        <v>7</v>
      </c>
      <c r="S8" s="26" t="s">
        <v>8</v>
      </c>
      <c r="T8" s="26" t="s">
        <v>6</v>
      </c>
      <c r="U8" s="26" t="s">
        <v>7</v>
      </c>
      <c r="V8" s="26" t="s">
        <v>8</v>
      </c>
      <c r="W8" s="26" t="s">
        <v>6</v>
      </c>
      <c r="X8" s="26" t="s">
        <v>7</v>
      </c>
      <c r="Y8" s="26" t="s">
        <v>8</v>
      </c>
      <c r="Z8" s="26" t="s">
        <v>6</v>
      </c>
      <c r="AA8" s="26" t="s">
        <v>7</v>
      </c>
      <c r="AB8" s="26" t="s">
        <v>8</v>
      </c>
      <c r="AC8" s="26" t="s">
        <v>6</v>
      </c>
      <c r="AD8" s="26" t="s">
        <v>7</v>
      </c>
      <c r="AE8" s="26" t="s">
        <v>8</v>
      </c>
      <c r="AF8" s="52"/>
      <c r="AG8" s="52"/>
      <c r="AH8" s="52"/>
    </row>
    <row r="9" spans="1:34" s="43" customFormat="1" ht="58.5" customHeight="1" x14ac:dyDescent="0.25">
      <c r="A9" s="35">
        <v>1</v>
      </c>
      <c r="B9" s="35" t="s">
        <v>76</v>
      </c>
      <c r="C9" s="42" t="s">
        <v>79</v>
      </c>
      <c r="D9" s="35">
        <v>24</v>
      </c>
      <c r="E9" s="35">
        <v>15</v>
      </c>
      <c r="F9" s="35">
        <v>7</v>
      </c>
      <c r="G9" s="35">
        <v>2</v>
      </c>
      <c r="H9" s="35">
        <v>12</v>
      </c>
      <c r="I9" s="35">
        <v>10</v>
      </c>
      <c r="J9" s="35">
        <v>2</v>
      </c>
      <c r="K9" s="35">
        <v>9</v>
      </c>
      <c r="L9" s="35">
        <v>12</v>
      </c>
      <c r="M9" s="35">
        <v>3</v>
      </c>
      <c r="N9" s="35">
        <v>11</v>
      </c>
      <c r="O9" s="35">
        <v>9</v>
      </c>
      <c r="P9" s="35">
        <v>4</v>
      </c>
      <c r="Q9" s="35">
        <v>9</v>
      </c>
      <c r="R9" s="35">
        <v>12</v>
      </c>
      <c r="S9" s="35">
        <v>3</v>
      </c>
      <c r="T9" s="35">
        <v>11</v>
      </c>
      <c r="U9" s="35">
        <v>13</v>
      </c>
      <c r="V9" s="35">
        <v>0</v>
      </c>
      <c r="W9" s="35">
        <v>10</v>
      </c>
      <c r="X9" s="35">
        <v>12</v>
      </c>
      <c r="Y9" s="35">
        <v>2</v>
      </c>
      <c r="Z9" s="35">
        <v>11</v>
      </c>
      <c r="AA9" s="35">
        <v>10</v>
      </c>
      <c r="AB9" s="35">
        <v>3</v>
      </c>
      <c r="AC9" s="35">
        <v>12</v>
      </c>
      <c r="AD9" s="35">
        <v>8</v>
      </c>
      <c r="AE9" s="35">
        <v>4</v>
      </c>
      <c r="AF9" s="35">
        <v>16</v>
      </c>
      <c r="AG9" s="35">
        <v>6</v>
      </c>
      <c r="AH9" s="35">
        <v>2</v>
      </c>
    </row>
    <row r="10" spans="1:34" s="43" customFormat="1" ht="59.25" customHeight="1" x14ac:dyDescent="0.25">
      <c r="A10" s="35">
        <v>2</v>
      </c>
      <c r="B10" s="35" t="s">
        <v>77</v>
      </c>
      <c r="C10" s="44" t="s">
        <v>78</v>
      </c>
      <c r="D10" s="35">
        <v>25</v>
      </c>
      <c r="E10" s="35">
        <v>17</v>
      </c>
      <c r="F10" s="35">
        <v>6</v>
      </c>
      <c r="G10" s="35">
        <v>2</v>
      </c>
      <c r="H10" s="35">
        <v>13</v>
      </c>
      <c r="I10" s="35">
        <v>7</v>
      </c>
      <c r="J10" s="35">
        <v>5</v>
      </c>
      <c r="K10" s="35">
        <v>13</v>
      </c>
      <c r="L10" s="35">
        <v>7</v>
      </c>
      <c r="M10" s="35">
        <v>5</v>
      </c>
      <c r="N10" s="35">
        <v>13</v>
      </c>
      <c r="O10" s="35">
        <v>9</v>
      </c>
      <c r="P10" s="35">
        <v>3</v>
      </c>
      <c r="Q10" s="35">
        <v>8</v>
      </c>
      <c r="R10" s="35">
        <v>14</v>
      </c>
      <c r="S10" s="35">
        <v>3</v>
      </c>
      <c r="T10" s="35">
        <v>17</v>
      </c>
      <c r="U10" s="35">
        <v>6</v>
      </c>
      <c r="V10" s="35">
        <v>2</v>
      </c>
      <c r="W10" s="35">
        <v>6</v>
      </c>
      <c r="X10" s="35">
        <v>15</v>
      </c>
      <c r="Y10" s="35">
        <v>4</v>
      </c>
      <c r="Z10" s="35">
        <v>19</v>
      </c>
      <c r="AA10" s="35">
        <v>4</v>
      </c>
      <c r="AB10" s="35">
        <v>2</v>
      </c>
      <c r="AC10" s="35">
        <v>13</v>
      </c>
      <c r="AD10" s="35">
        <v>9</v>
      </c>
      <c r="AE10" s="35">
        <v>3</v>
      </c>
      <c r="AF10" s="35">
        <v>17</v>
      </c>
      <c r="AG10" s="35">
        <v>6</v>
      </c>
      <c r="AH10" s="35">
        <v>2</v>
      </c>
    </row>
    <row r="11" spans="1:34" ht="15.75" x14ac:dyDescent="0.25">
      <c r="A11" s="61" t="s">
        <v>15</v>
      </c>
      <c r="B11" s="62"/>
      <c r="C11" s="63"/>
      <c r="D11" s="5">
        <f t="shared" ref="D11:AH11" si="0">SUM(D9:D10)</f>
        <v>49</v>
      </c>
      <c r="E11" s="28">
        <f t="shared" si="0"/>
        <v>32</v>
      </c>
      <c r="F11" s="28">
        <f t="shared" si="0"/>
        <v>13</v>
      </c>
      <c r="G11" s="28">
        <f t="shared" si="0"/>
        <v>4</v>
      </c>
      <c r="H11" s="28">
        <f t="shared" si="0"/>
        <v>25</v>
      </c>
      <c r="I11" s="28">
        <f t="shared" si="0"/>
        <v>17</v>
      </c>
      <c r="J11" s="28">
        <f t="shared" si="0"/>
        <v>7</v>
      </c>
      <c r="K11" s="28">
        <f t="shared" si="0"/>
        <v>22</v>
      </c>
      <c r="L11" s="28">
        <f t="shared" si="0"/>
        <v>19</v>
      </c>
      <c r="M11" s="28">
        <f t="shared" si="0"/>
        <v>8</v>
      </c>
      <c r="N11" s="28">
        <f t="shared" si="0"/>
        <v>24</v>
      </c>
      <c r="O11" s="28">
        <f t="shared" si="0"/>
        <v>18</v>
      </c>
      <c r="P11" s="28">
        <f t="shared" si="0"/>
        <v>7</v>
      </c>
      <c r="Q11" s="28">
        <f t="shared" si="0"/>
        <v>17</v>
      </c>
      <c r="R11" s="28">
        <f t="shared" si="0"/>
        <v>26</v>
      </c>
      <c r="S11" s="28">
        <f t="shared" si="0"/>
        <v>6</v>
      </c>
      <c r="T11" s="28">
        <f t="shared" si="0"/>
        <v>28</v>
      </c>
      <c r="U11" s="28">
        <f t="shared" si="0"/>
        <v>19</v>
      </c>
      <c r="V11" s="28">
        <f t="shared" si="0"/>
        <v>2</v>
      </c>
      <c r="W11" s="28">
        <f t="shared" si="0"/>
        <v>16</v>
      </c>
      <c r="X11" s="28">
        <f t="shared" si="0"/>
        <v>27</v>
      </c>
      <c r="Y11" s="28">
        <f t="shared" si="0"/>
        <v>6</v>
      </c>
      <c r="Z11" s="28">
        <f t="shared" si="0"/>
        <v>30</v>
      </c>
      <c r="AA11" s="28">
        <f t="shared" si="0"/>
        <v>14</v>
      </c>
      <c r="AB11" s="28">
        <f t="shared" si="0"/>
        <v>5</v>
      </c>
      <c r="AC11" s="28">
        <f t="shared" si="0"/>
        <v>25</v>
      </c>
      <c r="AD11" s="28">
        <f t="shared" si="0"/>
        <v>17</v>
      </c>
      <c r="AE11" s="28">
        <f t="shared" si="0"/>
        <v>7</v>
      </c>
      <c r="AF11" s="28">
        <f t="shared" si="0"/>
        <v>33</v>
      </c>
      <c r="AG11" s="28">
        <f t="shared" si="0"/>
        <v>12</v>
      </c>
      <c r="AH11" s="28">
        <f t="shared" si="0"/>
        <v>4</v>
      </c>
    </row>
    <row r="12" spans="1:34" ht="15.75" x14ac:dyDescent="0.25">
      <c r="A12" s="61" t="s">
        <v>16</v>
      </c>
      <c r="B12" s="62"/>
      <c r="C12" s="62"/>
      <c r="D12" s="18">
        <f>D11*100/D11</f>
        <v>100</v>
      </c>
      <c r="E12" s="9">
        <f>E11*100/D11</f>
        <v>65.306122448979593</v>
      </c>
      <c r="F12" s="10">
        <f>F11*100/D11</f>
        <v>26.530612244897959</v>
      </c>
      <c r="G12" s="10">
        <f>G11*100/D11</f>
        <v>8.1632653061224492</v>
      </c>
      <c r="H12" s="10">
        <f>H11*100/D11</f>
        <v>51.020408163265309</v>
      </c>
      <c r="I12" s="10">
        <f>I11*100/D11</f>
        <v>34.693877551020407</v>
      </c>
      <c r="J12" s="10">
        <f>J11*100/D11</f>
        <v>14.285714285714286</v>
      </c>
      <c r="K12" s="10">
        <f>K11*100/D11</f>
        <v>44.897959183673471</v>
      </c>
      <c r="L12" s="10">
        <f>L11*100/D11</f>
        <v>38.775510204081634</v>
      </c>
      <c r="M12" s="10">
        <f>M11*100/D11</f>
        <v>16.326530612244898</v>
      </c>
      <c r="N12" s="10">
        <f>N11*100/D11</f>
        <v>48.979591836734691</v>
      </c>
      <c r="O12" s="10">
        <f>O11*100/D11</f>
        <v>36.734693877551024</v>
      </c>
      <c r="P12" s="10">
        <f>P11*100/D11</f>
        <v>14.285714285714286</v>
      </c>
      <c r="Q12" s="10">
        <f>Q11*100/D11</f>
        <v>34.693877551020407</v>
      </c>
      <c r="R12" s="10">
        <f>R11*100/D11</f>
        <v>53.061224489795919</v>
      </c>
      <c r="S12" s="10">
        <f>S11*100/D11</f>
        <v>12.244897959183673</v>
      </c>
      <c r="T12" s="10">
        <f>T11*100/D11</f>
        <v>57.142857142857146</v>
      </c>
      <c r="U12" s="10">
        <f>U11*100/D11</f>
        <v>38.775510204081634</v>
      </c>
      <c r="V12" s="10">
        <f>V11*100/D11</f>
        <v>4.0816326530612246</v>
      </c>
      <c r="W12" s="10">
        <f>W11*100/D11</f>
        <v>32.653061224489797</v>
      </c>
      <c r="X12" s="10">
        <f>X11*100/D11</f>
        <v>55.102040816326529</v>
      </c>
      <c r="Y12" s="10">
        <f>Y11*100/D11</f>
        <v>12.244897959183673</v>
      </c>
      <c r="Z12" s="10">
        <f>Z11*100/D11</f>
        <v>61.224489795918366</v>
      </c>
      <c r="AA12" s="10">
        <f>AA11*100/D11</f>
        <v>28.571428571428573</v>
      </c>
      <c r="AB12" s="10">
        <f>AB11*100/D11</f>
        <v>10.204081632653061</v>
      </c>
      <c r="AC12" s="10">
        <f>AC11*100/D11</f>
        <v>51.020408163265309</v>
      </c>
      <c r="AD12" s="10">
        <f>AD11*100/D11</f>
        <v>34.693877551020407</v>
      </c>
      <c r="AE12" s="10">
        <f>AE11*100/D11</f>
        <v>14.285714285714286</v>
      </c>
      <c r="AF12" s="10">
        <f>AF11*100/D11</f>
        <v>67.34693877551021</v>
      </c>
      <c r="AG12" s="10">
        <f>AG11*100/D11</f>
        <v>24.489795918367346</v>
      </c>
      <c r="AH12" s="10">
        <f>AH11*100/D11</f>
        <v>8.1632653061224492</v>
      </c>
    </row>
    <row r="17" spans="17:18" ht="28.5" x14ac:dyDescent="0.45">
      <c r="Q17" s="22"/>
      <c r="R17" s="50"/>
    </row>
    <row r="18" spans="17:18" ht="28.5" x14ac:dyDescent="0.45">
      <c r="Q18" s="22"/>
      <c r="R18" s="21"/>
    </row>
  </sheetData>
  <mergeCells count="32">
    <mergeCell ref="AF1:AH1"/>
    <mergeCell ref="B2:G2"/>
    <mergeCell ref="N2:AH2"/>
    <mergeCell ref="B3:G3"/>
    <mergeCell ref="N4:V4"/>
    <mergeCell ref="AF6:AH6"/>
    <mergeCell ref="E7:E8"/>
    <mergeCell ref="F7:F8"/>
    <mergeCell ref="G7:G8"/>
    <mergeCell ref="H7:J7"/>
    <mergeCell ref="K7:M7"/>
    <mergeCell ref="N7:N8"/>
    <mergeCell ref="E6:G6"/>
    <mergeCell ref="AC7:AE7"/>
    <mergeCell ref="AF7:AF8"/>
    <mergeCell ref="AG7:AG8"/>
    <mergeCell ref="AH7:AH8"/>
    <mergeCell ref="W7:Y7"/>
    <mergeCell ref="Z7:AB7"/>
    <mergeCell ref="A12:C12"/>
    <mergeCell ref="O7:O8"/>
    <mergeCell ref="P7:P8"/>
    <mergeCell ref="Q7:S7"/>
    <mergeCell ref="T7:V7"/>
    <mergeCell ref="A6:A8"/>
    <mergeCell ref="B6:B8"/>
    <mergeCell ref="C6:C8"/>
    <mergeCell ref="D6:D8"/>
    <mergeCell ref="A11:C11"/>
    <mergeCell ref="H6:M6"/>
    <mergeCell ref="N6:P6"/>
    <mergeCell ref="Q6:AE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9A2E8F-8BFB-4321-8827-93EB7D9A8EB3}">
  <dimension ref="A1:AK13"/>
  <sheetViews>
    <sheetView topLeftCell="C4" zoomScale="80" zoomScaleNormal="80" workbookViewId="0">
      <selection activeCell="AE12" sqref="AE12"/>
    </sheetView>
  </sheetViews>
  <sheetFormatPr defaultRowHeight="15" x14ac:dyDescent="0.25"/>
  <cols>
    <col min="2" max="2" width="20.42578125" customWidth="1"/>
    <col min="3" max="3" width="24.140625" customWidth="1"/>
    <col min="4" max="4" width="9.140625" customWidth="1"/>
  </cols>
  <sheetData>
    <row r="1" spans="1:37" x14ac:dyDescent="0.25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53" t="s">
        <v>26</v>
      </c>
      <c r="AJ1" s="53"/>
      <c r="AK1" s="53"/>
    </row>
    <row r="2" spans="1:37" ht="15" customHeight="1" x14ac:dyDescent="0.25">
      <c r="A2" s="1"/>
      <c r="B2" s="60" t="s">
        <v>38</v>
      </c>
      <c r="C2" s="60"/>
      <c r="D2" s="60"/>
      <c r="E2" s="60"/>
      <c r="F2" s="60"/>
      <c r="G2" s="60"/>
      <c r="H2" s="1"/>
      <c r="I2" s="1"/>
      <c r="J2" s="1"/>
      <c r="K2" s="1"/>
      <c r="L2" s="1"/>
      <c r="M2" s="1"/>
      <c r="N2" s="1"/>
      <c r="O2" s="1"/>
      <c r="P2" s="1"/>
      <c r="Q2" s="58" t="s">
        <v>46</v>
      </c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  <c r="AJ2" s="58"/>
      <c r="AK2" s="58"/>
    </row>
    <row r="3" spans="1:37" ht="15.75" x14ac:dyDescent="0.25">
      <c r="A3" s="1"/>
      <c r="B3" s="58" t="s">
        <v>45</v>
      </c>
      <c r="C3" s="58"/>
      <c r="D3" s="58"/>
      <c r="E3" s="58"/>
      <c r="F3" s="58"/>
      <c r="G3" s="58"/>
      <c r="H3" s="27"/>
      <c r="I3" s="27"/>
      <c r="J3" s="27"/>
      <c r="K3" s="27"/>
      <c r="L3" s="27"/>
      <c r="M3" s="27"/>
      <c r="N3" s="27"/>
      <c r="O3" s="27"/>
      <c r="P3" s="27"/>
      <c r="Q3" s="1" t="s">
        <v>47</v>
      </c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</row>
    <row r="4" spans="1:37" ht="15.75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64" t="s">
        <v>48</v>
      </c>
      <c r="R4" s="64"/>
      <c r="S4" s="64"/>
      <c r="T4" s="64"/>
      <c r="U4" s="64"/>
      <c r="V4" s="64"/>
      <c r="W4" s="64"/>
      <c r="X4" s="64"/>
      <c r="Y4" s="64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</row>
    <row r="5" spans="1:37" ht="15.75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</row>
    <row r="6" spans="1:37" ht="60.75" customHeight="1" x14ac:dyDescent="0.25">
      <c r="A6" s="59" t="s">
        <v>0</v>
      </c>
      <c r="B6" s="57" t="s">
        <v>3</v>
      </c>
      <c r="C6" s="57" t="s">
        <v>4</v>
      </c>
      <c r="D6" s="57" t="s">
        <v>14</v>
      </c>
      <c r="E6" s="59" t="s">
        <v>5</v>
      </c>
      <c r="F6" s="59"/>
      <c r="G6" s="59"/>
      <c r="H6" s="54" t="s">
        <v>10</v>
      </c>
      <c r="I6" s="55"/>
      <c r="J6" s="55"/>
      <c r="K6" s="55"/>
      <c r="L6" s="55"/>
      <c r="M6" s="55"/>
      <c r="N6" s="55"/>
      <c r="O6" s="55"/>
      <c r="P6" s="56"/>
      <c r="Q6" s="57" t="s">
        <v>11</v>
      </c>
      <c r="R6" s="57"/>
      <c r="S6" s="57"/>
      <c r="T6" s="54" t="s">
        <v>12</v>
      </c>
      <c r="U6" s="55"/>
      <c r="V6" s="55"/>
      <c r="W6" s="55"/>
      <c r="X6" s="55"/>
      <c r="Y6" s="55"/>
      <c r="Z6" s="55"/>
      <c r="AA6" s="55"/>
      <c r="AB6" s="55"/>
      <c r="AC6" s="55"/>
      <c r="AD6" s="55"/>
      <c r="AE6" s="55"/>
      <c r="AF6" s="55"/>
      <c r="AG6" s="55"/>
      <c r="AH6" s="56"/>
      <c r="AI6" s="57" t="s">
        <v>9</v>
      </c>
      <c r="AJ6" s="57"/>
      <c r="AK6" s="57"/>
    </row>
    <row r="7" spans="1:37" ht="29.25" customHeight="1" x14ac:dyDescent="0.25">
      <c r="A7" s="59"/>
      <c r="B7" s="57"/>
      <c r="C7" s="57"/>
      <c r="D7" s="57"/>
      <c r="E7" s="51" t="s">
        <v>6</v>
      </c>
      <c r="F7" s="51" t="s">
        <v>7</v>
      </c>
      <c r="G7" s="51" t="s">
        <v>8</v>
      </c>
      <c r="H7" s="57" t="s">
        <v>22</v>
      </c>
      <c r="I7" s="57"/>
      <c r="J7" s="57"/>
      <c r="K7" s="57" t="s">
        <v>27</v>
      </c>
      <c r="L7" s="57"/>
      <c r="M7" s="57"/>
      <c r="N7" s="57" t="s">
        <v>33</v>
      </c>
      <c r="O7" s="57"/>
      <c r="P7" s="57"/>
      <c r="Q7" s="51" t="s">
        <v>6</v>
      </c>
      <c r="R7" s="51" t="s">
        <v>7</v>
      </c>
      <c r="S7" s="51" t="s">
        <v>8</v>
      </c>
      <c r="T7" s="54" t="s">
        <v>28</v>
      </c>
      <c r="U7" s="55"/>
      <c r="V7" s="56"/>
      <c r="W7" s="54" t="s">
        <v>24</v>
      </c>
      <c r="X7" s="55"/>
      <c r="Y7" s="56"/>
      <c r="Z7" s="54" t="s">
        <v>29</v>
      </c>
      <c r="AA7" s="55"/>
      <c r="AB7" s="56"/>
      <c r="AC7" s="54" t="s">
        <v>30</v>
      </c>
      <c r="AD7" s="55"/>
      <c r="AE7" s="56"/>
      <c r="AF7" s="54" t="s">
        <v>25</v>
      </c>
      <c r="AG7" s="55"/>
      <c r="AH7" s="56"/>
      <c r="AI7" s="51" t="s">
        <v>6</v>
      </c>
      <c r="AJ7" s="51" t="s">
        <v>7</v>
      </c>
      <c r="AK7" s="51" t="s">
        <v>8</v>
      </c>
    </row>
    <row r="8" spans="1:37" ht="84.75" customHeight="1" x14ac:dyDescent="0.25">
      <c r="A8" s="59"/>
      <c r="B8" s="57"/>
      <c r="C8" s="57"/>
      <c r="D8" s="57"/>
      <c r="E8" s="52"/>
      <c r="F8" s="52"/>
      <c r="G8" s="52"/>
      <c r="H8" s="26" t="s">
        <v>6</v>
      </c>
      <c r="I8" s="26" t="s">
        <v>7</v>
      </c>
      <c r="J8" s="26" t="s">
        <v>8</v>
      </c>
      <c r="K8" s="26" t="s">
        <v>6</v>
      </c>
      <c r="L8" s="26" t="s">
        <v>7</v>
      </c>
      <c r="M8" s="26" t="s">
        <v>8</v>
      </c>
      <c r="N8" s="26" t="s">
        <v>6</v>
      </c>
      <c r="O8" s="26" t="s">
        <v>7</v>
      </c>
      <c r="P8" s="26" t="s">
        <v>8</v>
      </c>
      <c r="Q8" s="52"/>
      <c r="R8" s="52"/>
      <c r="S8" s="52"/>
      <c r="T8" s="26" t="s">
        <v>6</v>
      </c>
      <c r="U8" s="26" t="s">
        <v>7</v>
      </c>
      <c r="V8" s="26" t="s">
        <v>8</v>
      </c>
      <c r="W8" s="26" t="s">
        <v>6</v>
      </c>
      <c r="X8" s="26" t="s">
        <v>7</v>
      </c>
      <c r="Y8" s="26" t="s">
        <v>8</v>
      </c>
      <c r="Z8" s="26" t="s">
        <v>6</v>
      </c>
      <c r="AA8" s="26" t="s">
        <v>7</v>
      </c>
      <c r="AB8" s="26" t="s">
        <v>8</v>
      </c>
      <c r="AC8" s="26" t="s">
        <v>6</v>
      </c>
      <c r="AD8" s="26" t="s">
        <v>7</v>
      </c>
      <c r="AE8" s="26" t="s">
        <v>8</v>
      </c>
      <c r="AF8" s="26" t="s">
        <v>6</v>
      </c>
      <c r="AG8" s="26" t="s">
        <v>7</v>
      </c>
      <c r="AH8" s="26" t="s">
        <v>8</v>
      </c>
      <c r="AI8" s="52"/>
      <c r="AJ8" s="52"/>
      <c r="AK8" s="52"/>
    </row>
    <row r="9" spans="1:37" ht="31.5" x14ac:dyDescent="0.25">
      <c r="A9" s="28">
        <v>1</v>
      </c>
      <c r="B9" s="33" t="s">
        <v>49</v>
      </c>
      <c r="C9" s="34" t="s">
        <v>53</v>
      </c>
      <c r="D9" s="28">
        <v>24</v>
      </c>
      <c r="E9" s="3">
        <v>23</v>
      </c>
      <c r="F9" s="3">
        <v>1</v>
      </c>
      <c r="G9" s="3">
        <v>0</v>
      </c>
      <c r="H9" s="3">
        <v>16</v>
      </c>
      <c r="I9" s="3">
        <v>6</v>
      </c>
      <c r="J9" s="3">
        <v>2</v>
      </c>
      <c r="K9" s="3">
        <v>16</v>
      </c>
      <c r="L9" s="3">
        <v>5</v>
      </c>
      <c r="M9" s="3">
        <v>3</v>
      </c>
      <c r="N9" s="3">
        <v>5</v>
      </c>
      <c r="O9" s="3">
        <v>16</v>
      </c>
      <c r="P9" s="3">
        <v>3</v>
      </c>
      <c r="Q9" s="3">
        <v>22</v>
      </c>
      <c r="R9" s="3">
        <v>0</v>
      </c>
      <c r="S9" s="3">
        <v>2</v>
      </c>
      <c r="T9" s="3">
        <v>22</v>
      </c>
      <c r="U9" s="3">
        <v>1</v>
      </c>
      <c r="V9" s="3">
        <v>1</v>
      </c>
      <c r="W9" s="3">
        <v>23</v>
      </c>
      <c r="X9" s="3">
        <v>0</v>
      </c>
      <c r="Y9" s="3">
        <v>1</v>
      </c>
      <c r="Z9" s="3">
        <v>23</v>
      </c>
      <c r="AA9" s="3">
        <v>0</v>
      </c>
      <c r="AB9" s="3">
        <v>1</v>
      </c>
      <c r="AC9" s="3">
        <v>22</v>
      </c>
      <c r="AD9" s="3">
        <v>1</v>
      </c>
      <c r="AE9" s="3">
        <v>1</v>
      </c>
      <c r="AF9" s="3">
        <v>13</v>
      </c>
      <c r="AG9" s="3">
        <v>10</v>
      </c>
      <c r="AH9" s="3">
        <v>1</v>
      </c>
      <c r="AI9" s="3">
        <v>20</v>
      </c>
      <c r="AJ9" s="3">
        <v>2</v>
      </c>
      <c r="AK9" s="3">
        <v>2</v>
      </c>
    </row>
    <row r="10" spans="1:37" ht="31.5" x14ac:dyDescent="0.25">
      <c r="A10" s="28">
        <v>2</v>
      </c>
      <c r="B10" s="33" t="s">
        <v>54</v>
      </c>
      <c r="C10" s="34" t="s">
        <v>55</v>
      </c>
      <c r="D10" s="28">
        <v>23</v>
      </c>
      <c r="E10" s="3">
        <v>22</v>
      </c>
      <c r="F10" s="3">
        <v>1</v>
      </c>
      <c r="G10" s="3">
        <v>0</v>
      </c>
      <c r="H10" s="3">
        <v>13</v>
      </c>
      <c r="I10" s="3">
        <v>8</v>
      </c>
      <c r="J10" s="3">
        <v>2</v>
      </c>
      <c r="K10" s="3">
        <v>13</v>
      </c>
      <c r="L10" s="3">
        <v>8</v>
      </c>
      <c r="M10" s="3">
        <v>2</v>
      </c>
      <c r="N10" s="3">
        <v>8</v>
      </c>
      <c r="O10" s="3">
        <v>13</v>
      </c>
      <c r="P10" s="3">
        <v>2</v>
      </c>
      <c r="Q10" s="3">
        <v>19</v>
      </c>
      <c r="R10" s="3">
        <v>3</v>
      </c>
      <c r="S10" s="3">
        <v>1</v>
      </c>
      <c r="T10" s="3">
        <v>21</v>
      </c>
      <c r="U10" s="3">
        <v>2</v>
      </c>
      <c r="V10" s="3">
        <v>0</v>
      </c>
      <c r="W10" s="3">
        <v>21</v>
      </c>
      <c r="X10" s="3">
        <v>1</v>
      </c>
      <c r="Y10" s="3">
        <v>1</v>
      </c>
      <c r="Z10" s="3">
        <v>21</v>
      </c>
      <c r="AA10" s="3">
        <v>2</v>
      </c>
      <c r="AB10" s="3">
        <v>0</v>
      </c>
      <c r="AC10" s="3">
        <v>19</v>
      </c>
      <c r="AD10" s="3">
        <v>3</v>
      </c>
      <c r="AE10" s="3">
        <v>1</v>
      </c>
      <c r="AF10" s="3">
        <v>19</v>
      </c>
      <c r="AG10" s="3">
        <v>3</v>
      </c>
      <c r="AH10" s="3">
        <v>1</v>
      </c>
      <c r="AI10" s="3">
        <v>18</v>
      </c>
      <c r="AJ10" s="3">
        <v>4</v>
      </c>
      <c r="AK10" s="3">
        <v>1</v>
      </c>
    </row>
    <row r="11" spans="1:37" ht="31.5" x14ac:dyDescent="0.25">
      <c r="A11" s="28">
        <v>3</v>
      </c>
      <c r="B11" s="33" t="s">
        <v>56</v>
      </c>
      <c r="C11" s="34" t="s">
        <v>57</v>
      </c>
      <c r="D11" s="28">
        <v>25</v>
      </c>
      <c r="E11" s="3">
        <v>9</v>
      </c>
      <c r="F11" s="3">
        <v>14</v>
      </c>
      <c r="G11" s="3">
        <v>2</v>
      </c>
      <c r="H11" s="3">
        <v>6</v>
      </c>
      <c r="I11" s="3">
        <v>17</v>
      </c>
      <c r="J11" s="3">
        <v>2</v>
      </c>
      <c r="K11" s="3">
        <v>6</v>
      </c>
      <c r="L11" s="3">
        <v>16</v>
      </c>
      <c r="M11" s="3">
        <v>3</v>
      </c>
      <c r="N11" s="3">
        <v>8</v>
      </c>
      <c r="O11" s="3">
        <v>15</v>
      </c>
      <c r="P11" s="3">
        <v>2</v>
      </c>
      <c r="Q11" s="3">
        <v>11</v>
      </c>
      <c r="R11" s="3">
        <v>12</v>
      </c>
      <c r="S11" s="3">
        <v>2</v>
      </c>
      <c r="T11" s="3">
        <v>11</v>
      </c>
      <c r="U11" s="3">
        <v>13</v>
      </c>
      <c r="V11" s="3">
        <v>1</v>
      </c>
      <c r="W11" s="3">
        <v>11</v>
      </c>
      <c r="X11" s="3">
        <v>11</v>
      </c>
      <c r="Y11" s="3">
        <v>3</v>
      </c>
      <c r="Z11" s="3">
        <v>14</v>
      </c>
      <c r="AA11" s="3">
        <v>7</v>
      </c>
      <c r="AB11" s="3">
        <v>3</v>
      </c>
      <c r="AC11" s="3">
        <v>11</v>
      </c>
      <c r="AD11" s="3">
        <v>13</v>
      </c>
      <c r="AE11" s="3">
        <v>1</v>
      </c>
      <c r="AF11" s="3">
        <v>8</v>
      </c>
      <c r="AG11" s="3">
        <v>15</v>
      </c>
      <c r="AH11" s="3">
        <v>1</v>
      </c>
      <c r="AI11" s="3">
        <v>12</v>
      </c>
      <c r="AJ11" s="3">
        <v>9</v>
      </c>
      <c r="AK11" s="3">
        <v>4</v>
      </c>
    </row>
    <row r="12" spans="1:37" ht="15.75" x14ac:dyDescent="0.25">
      <c r="A12" s="61" t="s">
        <v>15</v>
      </c>
      <c r="B12" s="62"/>
      <c r="C12" s="63"/>
      <c r="D12" s="17">
        <f t="shared" ref="D12:AK12" si="0">SUM(D9:D11)</f>
        <v>72</v>
      </c>
      <c r="E12" s="30">
        <f t="shared" si="0"/>
        <v>54</v>
      </c>
      <c r="F12" s="30">
        <f t="shared" si="0"/>
        <v>16</v>
      </c>
      <c r="G12" s="30">
        <f t="shared" si="0"/>
        <v>2</v>
      </c>
      <c r="H12" s="30">
        <f t="shared" si="0"/>
        <v>35</v>
      </c>
      <c r="I12" s="30">
        <f t="shared" si="0"/>
        <v>31</v>
      </c>
      <c r="J12" s="30">
        <f t="shared" si="0"/>
        <v>6</v>
      </c>
      <c r="K12" s="30">
        <f t="shared" si="0"/>
        <v>35</v>
      </c>
      <c r="L12" s="30">
        <f t="shared" si="0"/>
        <v>29</v>
      </c>
      <c r="M12" s="30">
        <f t="shared" si="0"/>
        <v>8</v>
      </c>
      <c r="N12" s="30">
        <f t="shared" si="0"/>
        <v>21</v>
      </c>
      <c r="O12" s="30">
        <f t="shared" si="0"/>
        <v>44</v>
      </c>
      <c r="P12" s="30">
        <f t="shared" si="0"/>
        <v>7</v>
      </c>
      <c r="Q12" s="30">
        <f t="shared" si="0"/>
        <v>52</v>
      </c>
      <c r="R12" s="30">
        <f t="shared" si="0"/>
        <v>15</v>
      </c>
      <c r="S12" s="30">
        <f t="shared" si="0"/>
        <v>5</v>
      </c>
      <c r="T12" s="30">
        <f t="shared" si="0"/>
        <v>54</v>
      </c>
      <c r="U12" s="30">
        <f t="shared" si="0"/>
        <v>16</v>
      </c>
      <c r="V12" s="30">
        <f t="shared" si="0"/>
        <v>2</v>
      </c>
      <c r="W12" s="30">
        <f t="shared" si="0"/>
        <v>55</v>
      </c>
      <c r="X12" s="30">
        <f t="shared" si="0"/>
        <v>12</v>
      </c>
      <c r="Y12" s="30">
        <f t="shared" si="0"/>
        <v>5</v>
      </c>
      <c r="Z12" s="30">
        <f t="shared" si="0"/>
        <v>58</v>
      </c>
      <c r="AA12" s="30">
        <f t="shared" si="0"/>
        <v>9</v>
      </c>
      <c r="AB12" s="30">
        <f t="shared" si="0"/>
        <v>4</v>
      </c>
      <c r="AC12" s="30">
        <f t="shared" si="0"/>
        <v>52</v>
      </c>
      <c r="AD12" s="30">
        <f t="shared" si="0"/>
        <v>17</v>
      </c>
      <c r="AE12" s="30">
        <f t="shared" si="0"/>
        <v>3</v>
      </c>
      <c r="AF12" s="30">
        <f t="shared" si="0"/>
        <v>40</v>
      </c>
      <c r="AG12" s="30">
        <f t="shared" si="0"/>
        <v>28</v>
      </c>
      <c r="AH12" s="30">
        <f t="shared" si="0"/>
        <v>3</v>
      </c>
      <c r="AI12" s="30">
        <f t="shared" si="0"/>
        <v>50</v>
      </c>
      <c r="AJ12" s="30">
        <f t="shared" si="0"/>
        <v>15</v>
      </c>
      <c r="AK12" s="30">
        <f t="shared" si="0"/>
        <v>7</v>
      </c>
    </row>
    <row r="13" spans="1:37" ht="15.75" x14ac:dyDescent="0.25">
      <c r="A13" s="61" t="s">
        <v>16</v>
      </c>
      <c r="B13" s="62"/>
      <c r="C13" s="62"/>
      <c r="D13" s="18">
        <f>D12*100/D12</f>
        <v>100</v>
      </c>
      <c r="E13" s="9">
        <f>E12*100/D12</f>
        <v>75</v>
      </c>
      <c r="F13" s="10">
        <f>F12*100/D12</f>
        <v>22.222222222222221</v>
      </c>
      <c r="G13" s="10">
        <f>G12*100/D12</f>
        <v>2.7777777777777777</v>
      </c>
      <c r="H13" s="10">
        <f>H12*100/D12</f>
        <v>48.611111111111114</v>
      </c>
      <c r="I13" s="10">
        <f>I12*100/D12</f>
        <v>43.055555555555557</v>
      </c>
      <c r="J13" s="10">
        <f>J12*100/D12</f>
        <v>8.3333333333333339</v>
      </c>
      <c r="K13" s="10">
        <f>K12*100/D12</f>
        <v>48.611111111111114</v>
      </c>
      <c r="L13" s="10">
        <f>L12*100/D12</f>
        <v>40.277777777777779</v>
      </c>
      <c r="M13" s="10">
        <f>M12*100/D12</f>
        <v>11.111111111111111</v>
      </c>
      <c r="N13" s="10">
        <f>N12*100/D12</f>
        <v>29.166666666666668</v>
      </c>
      <c r="O13" s="10">
        <f>O12*100/D12</f>
        <v>61.111111111111114</v>
      </c>
      <c r="P13" s="10">
        <f>P12*100/D12</f>
        <v>9.7222222222222214</v>
      </c>
      <c r="Q13" s="10">
        <f>Q12*100/D12</f>
        <v>72.222222222222229</v>
      </c>
      <c r="R13" s="10">
        <f>R12*100/D12</f>
        <v>20.833333333333332</v>
      </c>
      <c r="S13" s="10">
        <f>S12*100/D12</f>
        <v>6.9444444444444446</v>
      </c>
      <c r="T13" s="10">
        <f>T12*100/D12</f>
        <v>75</v>
      </c>
      <c r="U13" s="10">
        <f>U12*100/D12</f>
        <v>22.222222222222221</v>
      </c>
      <c r="V13" s="10">
        <f>V12*100/D12</f>
        <v>2.7777777777777777</v>
      </c>
      <c r="W13" s="10">
        <f>W12*100/D12</f>
        <v>76.388888888888886</v>
      </c>
      <c r="X13" s="10">
        <f>X12*100/D12</f>
        <v>16.666666666666668</v>
      </c>
      <c r="Y13" s="10">
        <f>Y12*100/D12</f>
        <v>6.9444444444444446</v>
      </c>
      <c r="Z13" s="10">
        <f>Z12*100/D12</f>
        <v>80.555555555555557</v>
      </c>
      <c r="AA13" s="10">
        <f>AA12*100/D12</f>
        <v>12.5</v>
      </c>
      <c r="AB13" s="10">
        <f>AB12*100/D12</f>
        <v>5.5555555555555554</v>
      </c>
      <c r="AC13" s="10">
        <f>AC12*100/D12</f>
        <v>72.222222222222229</v>
      </c>
      <c r="AD13" s="10">
        <f>AD12*100/D12</f>
        <v>23.611111111111111</v>
      </c>
      <c r="AE13" s="10">
        <f>AE12*100/D12</f>
        <v>4.166666666666667</v>
      </c>
      <c r="AF13" s="10">
        <f>AF12*100/D12</f>
        <v>55.555555555555557</v>
      </c>
      <c r="AG13" s="10">
        <f>AG12*100/D12</f>
        <v>38.888888888888886</v>
      </c>
      <c r="AH13" s="10">
        <f>AH12*100/D12</f>
        <v>4.166666666666667</v>
      </c>
      <c r="AI13" s="10">
        <f>AI12*100/D12</f>
        <v>69.444444444444443</v>
      </c>
      <c r="AJ13" s="10">
        <f>AJ12*100/D12</f>
        <v>20.833333333333332</v>
      </c>
      <c r="AK13" s="10">
        <f>AK12*100/D12</f>
        <v>9.7222222222222214</v>
      </c>
    </row>
  </sheetData>
  <mergeCells count="33">
    <mergeCell ref="AI1:AK1"/>
    <mergeCell ref="B2:G2"/>
    <mergeCell ref="Q2:AK2"/>
    <mergeCell ref="B3:G3"/>
    <mergeCell ref="Q4:Y4"/>
    <mergeCell ref="T6:AH6"/>
    <mergeCell ref="AI6:AK6"/>
    <mergeCell ref="E7:E8"/>
    <mergeCell ref="F7:F8"/>
    <mergeCell ref="G7:G8"/>
    <mergeCell ref="H7:J7"/>
    <mergeCell ref="K7:M7"/>
    <mergeCell ref="N7:P7"/>
    <mergeCell ref="E6:G6"/>
    <mergeCell ref="AK7:AK8"/>
    <mergeCell ref="W7:Y7"/>
    <mergeCell ref="Z7:AB7"/>
    <mergeCell ref="A13:C13"/>
    <mergeCell ref="AC7:AE7"/>
    <mergeCell ref="AF7:AH7"/>
    <mergeCell ref="AI7:AI8"/>
    <mergeCell ref="AJ7:AJ8"/>
    <mergeCell ref="A12:C12"/>
    <mergeCell ref="Q7:Q8"/>
    <mergeCell ref="R7:R8"/>
    <mergeCell ref="S7:S8"/>
    <mergeCell ref="T7:V7"/>
    <mergeCell ref="A6:A8"/>
    <mergeCell ref="B6:B8"/>
    <mergeCell ref="C6:C8"/>
    <mergeCell ref="D6:D8"/>
    <mergeCell ref="H6:P6"/>
    <mergeCell ref="Q6:S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K15"/>
  <sheetViews>
    <sheetView topLeftCell="I4" zoomScaleNormal="100" workbookViewId="0">
      <selection activeCell="AE11" sqref="AE11"/>
    </sheetView>
  </sheetViews>
  <sheetFormatPr defaultRowHeight="15" x14ac:dyDescent="0.25"/>
  <cols>
    <col min="2" max="2" width="21.7109375" customWidth="1"/>
    <col min="3" max="3" width="22.7109375" customWidth="1"/>
    <col min="4" max="4" width="11.140625" customWidth="1"/>
  </cols>
  <sheetData>
    <row r="1" spans="1:37" x14ac:dyDescent="0.25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53" t="s">
        <v>26</v>
      </c>
      <c r="AJ1" s="53"/>
      <c r="AK1" s="53"/>
    </row>
    <row r="2" spans="1:37" ht="15" customHeight="1" x14ac:dyDescent="0.25">
      <c r="A2" s="1"/>
      <c r="B2" s="60" t="s">
        <v>62</v>
      </c>
      <c r="C2" s="60"/>
      <c r="D2" s="60"/>
      <c r="E2" s="60"/>
      <c r="F2" s="60"/>
      <c r="G2" s="60"/>
      <c r="H2" s="1"/>
      <c r="I2" s="1"/>
      <c r="J2" s="1"/>
      <c r="K2" s="1"/>
      <c r="L2" s="1"/>
      <c r="M2" s="1"/>
      <c r="N2" s="1"/>
      <c r="O2" s="1"/>
      <c r="P2" s="1"/>
      <c r="Q2" s="58" t="s">
        <v>42</v>
      </c>
      <c r="R2" s="58"/>
      <c r="S2" s="58"/>
      <c r="T2" s="58"/>
      <c r="U2" s="58"/>
      <c r="V2" s="58"/>
      <c r="W2" s="58"/>
      <c r="X2" s="58"/>
      <c r="Y2" s="58"/>
      <c r="Z2" s="58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</row>
    <row r="3" spans="1:37" ht="15.75" x14ac:dyDescent="0.25">
      <c r="A3" s="1"/>
      <c r="B3" s="58" t="s">
        <v>50</v>
      </c>
      <c r="C3" s="58"/>
      <c r="D3" s="58"/>
      <c r="E3" s="58"/>
      <c r="F3" s="58"/>
      <c r="G3" s="58"/>
      <c r="H3" s="2"/>
      <c r="I3" s="2"/>
      <c r="J3" s="2"/>
      <c r="K3" s="2"/>
      <c r="L3" s="2"/>
      <c r="M3" s="2"/>
      <c r="N3" s="2"/>
      <c r="O3" s="2"/>
      <c r="P3" s="2"/>
      <c r="Q3" s="58" t="s">
        <v>63</v>
      </c>
      <c r="R3" s="58"/>
      <c r="S3" s="58"/>
      <c r="T3" s="58"/>
      <c r="U3" s="58"/>
      <c r="V3" s="58"/>
      <c r="W3" s="58"/>
      <c r="X3" s="58"/>
      <c r="Y3" s="58"/>
      <c r="Z3" s="58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</row>
    <row r="4" spans="1:37" ht="15.75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64" t="s">
        <v>48</v>
      </c>
      <c r="R4" s="64"/>
      <c r="S4" s="64"/>
      <c r="T4" s="64"/>
      <c r="U4" s="64"/>
      <c r="V4" s="64"/>
      <c r="W4" s="64"/>
      <c r="X4" s="64"/>
      <c r="Y4" s="64"/>
      <c r="Z4" s="64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</row>
    <row r="5" spans="1:37" ht="15.75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</row>
    <row r="6" spans="1:37" ht="55.5" customHeight="1" x14ac:dyDescent="0.25">
      <c r="A6" s="59" t="s">
        <v>0</v>
      </c>
      <c r="B6" s="57" t="s">
        <v>3</v>
      </c>
      <c r="C6" s="57" t="s">
        <v>4</v>
      </c>
      <c r="D6" s="57" t="s">
        <v>14</v>
      </c>
      <c r="E6" s="59" t="s">
        <v>5</v>
      </c>
      <c r="F6" s="59"/>
      <c r="G6" s="59"/>
      <c r="H6" s="54" t="s">
        <v>10</v>
      </c>
      <c r="I6" s="55"/>
      <c r="J6" s="55"/>
      <c r="K6" s="55"/>
      <c r="L6" s="55"/>
      <c r="M6" s="55"/>
      <c r="N6" s="55"/>
      <c r="O6" s="55"/>
      <c r="P6" s="56"/>
      <c r="Q6" s="57" t="s">
        <v>11</v>
      </c>
      <c r="R6" s="57"/>
      <c r="S6" s="57"/>
      <c r="T6" s="54" t="s">
        <v>12</v>
      </c>
      <c r="U6" s="55"/>
      <c r="V6" s="55"/>
      <c r="W6" s="55"/>
      <c r="X6" s="55"/>
      <c r="Y6" s="55"/>
      <c r="Z6" s="55"/>
      <c r="AA6" s="55"/>
      <c r="AB6" s="55"/>
      <c r="AC6" s="55"/>
      <c r="AD6" s="55"/>
      <c r="AE6" s="55"/>
      <c r="AF6" s="55"/>
      <c r="AG6" s="55"/>
      <c r="AH6" s="56"/>
      <c r="AI6" s="57" t="s">
        <v>9</v>
      </c>
      <c r="AJ6" s="57"/>
      <c r="AK6" s="57"/>
    </row>
    <row r="7" spans="1:37" ht="15" customHeight="1" x14ac:dyDescent="0.25">
      <c r="A7" s="59"/>
      <c r="B7" s="57"/>
      <c r="C7" s="57"/>
      <c r="D7" s="57"/>
      <c r="E7" s="51" t="s">
        <v>6</v>
      </c>
      <c r="F7" s="51" t="s">
        <v>7</v>
      </c>
      <c r="G7" s="51" t="s">
        <v>8</v>
      </c>
      <c r="H7" s="54" t="s">
        <v>22</v>
      </c>
      <c r="I7" s="55"/>
      <c r="J7" s="56"/>
      <c r="K7" s="54" t="s">
        <v>27</v>
      </c>
      <c r="L7" s="55"/>
      <c r="M7" s="56"/>
      <c r="N7" s="54" t="s">
        <v>33</v>
      </c>
      <c r="O7" s="55"/>
      <c r="P7" s="56"/>
      <c r="Q7" s="51" t="s">
        <v>6</v>
      </c>
      <c r="R7" s="51" t="s">
        <v>7</v>
      </c>
      <c r="S7" s="51" t="s">
        <v>8</v>
      </c>
      <c r="T7" s="54" t="s">
        <v>28</v>
      </c>
      <c r="U7" s="55"/>
      <c r="V7" s="56"/>
      <c r="W7" s="54" t="s">
        <v>24</v>
      </c>
      <c r="X7" s="55"/>
      <c r="Y7" s="56"/>
      <c r="Z7" s="54" t="s">
        <v>29</v>
      </c>
      <c r="AA7" s="55"/>
      <c r="AB7" s="56"/>
      <c r="AC7" s="54" t="s">
        <v>30</v>
      </c>
      <c r="AD7" s="55"/>
      <c r="AE7" s="56"/>
      <c r="AF7" s="54" t="s">
        <v>25</v>
      </c>
      <c r="AG7" s="55"/>
      <c r="AH7" s="56"/>
      <c r="AI7" s="51" t="s">
        <v>6</v>
      </c>
      <c r="AJ7" s="51" t="s">
        <v>7</v>
      </c>
      <c r="AK7" s="51" t="s">
        <v>8</v>
      </c>
    </row>
    <row r="8" spans="1:37" ht="86.25" customHeight="1" x14ac:dyDescent="0.25">
      <c r="A8" s="59"/>
      <c r="B8" s="57"/>
      <c r="C8" s="57"/>
      <c r="D8" s="57"/>
      <c r="E8" s="52"/>
      <c r="F8" s="52"/>
      <c r="G8" s="52"/>
      <c r="H8" s="11" t="s">
        <v>6</v>
      </c>
      <c r="I8" s="11" t="s">
        <v>7</v>
      </c>
      <c r="J8" s="11" t="s">
        <v>8</v>
      </c>
      <c r="K8" s="11" t="s">
        <v>6</v>
      </c>
      <c r="L8" s="11" t="s">
        <v>7</v>
      </c>
      <c r="M8" s="11" t="s">
        <v>8</v>
      </c>
      <c r="N8" s="11" t="s">
        <v>6</v>
      </c>
      <c r="O8" s="11" t="s">
        <v>7</v>
      </c>
      <c r="P8" s="11" t="s">
        <v>8</v>
      </c>
      <c r="Q8" s="52"/>
      <c r="R8" s="52"/>
      <c r="S8" s="52"/>
      <c r="T8" s="11" t="s">
        <v>6</v>
      </c>
      <c r="U8" s="11" t="s">
        <v>7</v>
      </c>
      <c r="V8" s="11" t="s">
        <v>8</v>
      </c>
      <c r="W8" s="11" t="s">
        <v>6</v>
      </c>
      <c r="X8" s="11" t="s">
        <v>7</v>
      </c>
      <c r="Y8" s="11" t="s">
        <v>8</v>
      </c>
      <c r="Z8" s="11" t="s">
        <v>6</v>
      </c>
      <c r="AA8" s="11" t="s">
        <v>7</v>
      </c>
      <c r="AB8" s="11" t="s">
        <v>8</v>
      </c>
      <c r="AC8" s="11" t="s">
        <v>6</v>
      </c>
      <c r="AD8" s="11" t="s">
        <v>7</v>
      </c>
      <c r="AE8" s="11" t="s">
        <v>8</v>
      </c>
      <c r="AF8" s="11" t="s">
        <v>6</v>
      </c>
      <c r="AG8" s="11" t="s">
        <v>7</v>
      </c>
      <c r="AH8" s="11" t="s">
        <v>8</v>
      </c>
      <c r="AI8" s="52"/>
      <c r="AJ8" s="52"/>
      <c r="AK8" s="52"/>
    </row>
    <row r="9" spans="1:37" ht="31.5" x14ac:dyDescent="0.25">
      <c r="A9" s="12">
        <v>1</v>
      </c>
      <c r="B9" s="33" t="s">
        <v>58</v>
      </c>
      <c r="C9" s="34" t="s">
        <v>59</v>
      </c>
      <c r="D9" s="12">
        <v>25</v>
      </c>
      <c r="E9" s="3">
        <v>22</v>
      </c>
      <c r="F9" s="3">
        <v>2</v>
      </c>
      <c r="G9" s="3">
        <v>1</v>
      </c>
      <c r="H9" s="3">
        <v>12</v>
      </c>
      <c r="I9" s="3">
        <v>11</v>
      </c>
      <c r="J9" s="3">
        <v>2</v>
      </c>
      <c r="K9" s="3">
        <v>11</v>
      </c>
      <c r="L9" s="3">
        <v>12</v>
      </c>
      <c r="M9" s="3">
        <v>2</v>
      </c>
      <c r="N9" s="3">
        <v>7</v>
      </c>
      <c r="O9" s="3">
        <v>15</v>
      </c>
      <c r="P9" s="3">
        <v>3</v>
      </c>
      <c r="Q9" s="3">
        <v>18</v>
      </c>
      <c r="R9" s="3">
        <v>6</v>
      </c>
      <c r="S9" s="3">
        <v>1</v>
      </c>
      <c r="T9" s="3">
        <v>15</v>
      </c>
      <c r="U9" s="3">
        <v>8</v>
      </c>
      <c r="V9" s="3">
        <v>2</v>
      </c>
      <c r="W9" s="3">
        <v>12</v>
      </c>
      <c r="X9" s="3">
        <v>12</v>
      </c>
      <c r="Y9" s="3">
        <v>1</v>
      </c>
      <c r="Z9" s="3">
        <v>18</v>
      </c>
      <c r="AA9" s="3">
        <v>7</v>
      </c>
      <c r="AB9" s="3">
        <v>0</v>
      </c>
      <c r="AC9" s="3">
        <v>11</v>
      </c>
      <c r="AD9" s="3">
        <v>12</v>
      </c>
      <c r="AE9" s="3">
        <v>2</v>
      </c>
      <c r="AF9" s="3">
        <v>16</v>
      </c>
      <c r="AG9" s="3">
        <v>7</v>
      </c>
      <c r="AH9" s="3">
        <v>2</v>
      </c>
      <c r="AI9" s="3">
        <v>16</v>
      </c>
      <c r="AJ9" s="3">
        <v>7</v>
      </c>
      <c r="AK9" s="3">
        <v>2</v>
      </c>
    </row>
    <row r="10" spans="1:37" ht="15.75" x14ac:dyDescent="0.25">
      <c r="A10" s="12">
        <v>2</v>
      </c>
      <c r="B10" s="33" t="s">
        <v>60</v>
      </c>
      <c r="C10" s="33" t="s">
        <v>61</v>
      </c>
      <c r="D10" s="12">
        <v>25</v>
      </c>
      <c r="E10" s="3">
        <v>22</v>
      </c>
      <c r="F10" s="3">
        <v>2</v>
      </c>
      <c r="G10" s="3">
        <v>1</v>
      </c>
      <c r="H10" s="3">
        <v>16</v>
      </c>
      <c r="I10" s="3">
        <v>8</v>
      </c>
      <c r="J10" s="3">
        <v>1</v>
      </c>
      <c r="K10" s="3">
        <v>14</v>
      </c>
      <c r="L10" s="3">
        <v>10</v>
      </c>
      <c r="M10" s="3">
        <v>1</v>
      </c>
      <c r="N10" s="3">
        <v>14</v>
      </c>
      <c r="O10" s="3">
        <v>10</v>
      </c>
      <c r="P10" s="3">
        <v>1</v>
      </c>
      <c r="Q10" s="3">
        <v>21</v>
      </c>
      <c r="R10" s="3">
        <v>3</v>
      </c>
      <c r="S10" s="3">
        <v>1</v>
      </c>
      <c r="T10" s="3">
        <v>18</v>
      </c>
      <c r="U10" s="3">
        <v>6</v>
      </c>
      <c r="V10" s="3">
        <v>1</v>
      </c>
      <c r="W10" s="3">
        <v>17</v>
      </c>
      <c r="X10" s="3">
        <v>7</v>
      </c>
      <c r="Y10" s="3">
        <v>1</v>
      </c>
      <c r="Z10" s="3">
        <v>17</v>
      </c>
      <c r="AA10" s="3">
        <v>8</v>
      </c>
      <c r="AB10" s="3">
        <v>0</v>
      </c>
      <c r="AC10" s="3">
        <v>16</v>
      </c>
      <c r="AD10" s="3">
        <v>8</v>
      </c>
      <c r="AE10" s="3">
        <v>1</v>
      </c>
      <c r="AF10" s="3">
        <v>16</v>
      </c>
      <c r="AG10" s="3">
        <v>8</v>
      </c>
      <c r="AH10" s="3">
        <v>1</v>
      </c>
      <c r="AI10" s="3">
        <v>17</v>
      </c>
      <c r="AJ10" s="3">
        <v>7</v>
      </c>
      <c r="AK10" s="3">
        <v>1</v>
      </c>
    </row>
    <row r="11" spans="1:37" ht="15.75" x14ac:dyDescent="0.25">
      <c r="A11" s="61" t="s">
        <v>15</v>
      </c>
      <c r="B11" s="62"/>
      <c r="C11" s="63"/>
      <c r="D11" s="19">
        <f t="shared" ref="D11:AK11" si="0">SUM(D9:D10)</f>
        <v>50</v>
      </c>
      <c r="E11" s="10">
        <f t="shared" si="0"/>
        <v>44</v>
      </c>
      <c r="F11" s="10">
        <f t="shared" si="0"/>
        <v>4</v>
      </c>
      <c r="G11" s="10">
        <f t="shared" si="0"/>
        <v>2</v>
      </c>
      <c r="H11" s="10">
        <f t="shared" si="0"/>
        <v>28</v>
      </c>
      <c r="I11" s="10">
        <f t="shared" si="0"/>
        <v>19</v>
      </c>
      <c r="J11" s="10">
        <f t="shared" si="0"/>
        <v>3</v>
      </c>
      <c r="K11" s="10">
        <f t="shared" si="0"/>
        <v>25</v>
      </c>
      <c r="L11" s="10">
        <f t="shared" si="0"/>
        <v>22</v>
      </c>
      <c r="M11" s="10">
        <f t="shared" si="0"/>
        <v>3</v>
      </c>
      <c r="N11" s="10">
        <f t="shared" si="0"/>
        <v>21</v>
      </c>
      <c r="O11" s="10">
        <f t="shared" si="0"/>
        <v>25</v>
      </c>
      <c r="P11" s="10">
        <f t="shared" si="0"/>
        <v>4</v>
      </c>
      <c r="Q11" s="10">
        <f t="shared" si="0"/>
        <v>39</v>
      </c>
      <c r="R11" s="10">
        <f t="shared" si="0"/>
        <v>9</v>
      </c>
      <c r="S11" s="10">
        <f t="shared" si="0"/>
        <v>2</v>
      </c>
      <c r="T11" s="10">
        <f t="shared" si="0"/>
        <v>33</v>
      </c>
      <c r="U11" s="10">
        <f t="shared" si="0"/>
        <v>14</v>
      </c>
      <c r="V11" s="10">
        <f t="shared" si="0"/>
        <v>3</v>
      </c>
      <c r="W11" s="10">
        <f t="shared" si="0"/>
        <v>29</v>
      </c>
      <c r="X11" s="10">
        <f t="shared" si="0"/>
        <v>19</v>
      </c>
      <c r="Y11" s="10">
        <f t="shared" si="0"/>
        <v>2</v>
      </c>
      <c r="Z11" s="10">
        <f t="shared" si="0"/>
        <v>35</v>
      </c>
      <c r="AA11" s="10">
        <f t="shared" si="0"/>
        <v>15</v>
      </c>
      <c r="AB11" s="10">
        <f t="shared" si="0"/>
        <v>0</v>
      </c>
      <c r="AC11" s="10">
        <f t="shared" si="0"/>
        <v>27</v>
      </c>
      <c r="AD11" s="10">
        <f t="shared" si="0"/>
        <v>20</v>
      </c>
      <c r="AE11" s="10">
        <f t="shared" si="0"/>
        <v>3</v>
      </c>
      <c r="AF11" s="10">
        <f t="shared" si="0"/>
        <v>32</v>
      </c>
      <c r="AG11" s="10">
        <f t="shared" si="0"/>
        <v>15</v>
      </c>
      <c r="AH11" s="10">
        <f t="shared" si="0"/>
        <v>3</v>
      </c>
      <c r="AI11" s="10">
        <f t="shared" si="0"/>
        <v>33</v>
      </c>
      <c r="AJ11" s="10">
        <f t="shared" si="0"/>
        <v>14</v>
      </c>
      <c r="AK11" s="10">
        <f t="shared" si="0"/>
        <v>3</v>
      </c>
    </row>
    <row r="12" spans="1:37" ht="15.75" x14ac:dyDescent="0.25">
      <c r="A12" s="61" t="s">
        <v>16</v>
      </c>
      <c r="B12" s="62"/>
      <c r="C12" s="62"/>
      <c r="D12" s="20">
        <f>D11*100/D11</f>
        <v>100</v>
      </c>
      <c r="E12" s="48">
        <f>E11*100/D11</f>
        <v>88</v>
      </c>
      <c r="F12" s="10">
        <f>F11*100/D11</f>
        <v>8</v>
      </c>
      <c r="G12" s="10">
        <f>G11*100/D11</f>
        <v>4</v>
      </c>
      <c r="H12" s="10">
        <f>H11*100/D11</f>
        <v>56</v>
      </c>
      <c r="I12" s="10">
        <f>I11*100/D11</f>
        <v>38</v>
      </c>
      <c r="J12" s="10">
        <f>J11*100/D11</f>
        <v>6</v>
      </c>
      <c r="K12" s="10">
        <f>K11*100/D11</f>
        <v>50</v>
      </c>
      <c r="L12" s="10">
        <f>L11*100/D11</f>
        <v>44</v>
      </c>
      <c r="M12" s="10">
        <f>M11*100/D11</f>
        <v>6</v>
      </c>
      <c r="N12" s="10">
        <f>N11*100/D11</f>
        <v>42</v>
      </c>
      <c r="O12" s="10">
        <f>O11*100/D11</f>
        <v>50</v>
      </c>
      <c r="P12" s="10">
        <f>P11*100/D11</f>
        <v>8</v>
      </c>
      <c r="Q12" s="10">
        <f>Q11*100/D11</f>
        <v>78</v>
      </c>
      <c r="R12" s="10">
        <f>R11*100/D11</f>
        <v>18</v>
      </c>
      <c r="S12" s="10">
        <f>S11*100/D11</f>
        <v>4</v>
      </c>
      <c r="T12" s="10">
        <f>T11*100/D11</f>
        <v>66</v>
      </c>
      <c r="U12" s="10">
        <f>U11*100/D11</f>
        <v>28</v>
      </c>
      <c r="V12" s="10">
        <f>V11*100/D11</f>
        <v>6</v>
      </c>
      <c r="W12" s="10">
        <f>W11*100/D11</f>
        <v>58</v>
      </c>
      <c r="X12" s="10">
        <f>X11*100/D11</f>
        <v>38</v>
      </c>
      <c r="Y12" s="10">
        <f>Y11*100/D11</f>
        <v>4</v>
      </c>
      <c r="Z12" s="10">
        <f>Z11*100/D11</f>
        <v>70</v>
      </c>
      <c r="AA12" s="10">
        <f>AA11*100/D11</f>
        <v>30</v>
      </c>
      <c r="AB12" s="10">
        <f>AB11*100/D11</f>
        <v>0</v>
      </c>
      <c r="AC12" s="10">
        <f>AC11*100/D11</f>
        <v>54</v>
      </c>
      <c r="AD12" s="10">
        <f>AD11*100/D11</f>
        <v>40</v>
      </c>
      <c r="AE12" s="10">
        <f>AE11*100/D11</f>
        <v>6</v>
      </c>
      <c r="AF12" s="10">
        <f>AF11*100/D11</f>
        <v>64</v>
      </c>
      <c r="AG12" s="10">
        <f>AG11*100/D11</f>
        <v>30</v>
      </c>
      <c r="AH12" s="10">
        <f>AH11*100/D11</f>
        <v>6</v>
      </c>
      <c r="AI12" s="10">
        <f>AI11*100/D11</f>
        <v>66</v>
      </c>
      <c r="AJ12" s="10">
        <f>AJ11*100/D11</f>
        <v>28</v>
      </c>
      <c r="AK12" s="10">
        <f>AK11*100/D11</f>
        <v>6</v>
      </c>
    </row>
    <row r="15" spans="1:37" x14ac:dyDescent="0.25">
      <c r="H15" s="25"/>
      <c r="I15" s="25"/>
      <c r="T15" s="25"/>
      <c r="U15" s="25"/>
    </row>
  </sheetData>
  <mergeCells count="34">
    <mergeCell ref="Q2:Z2"/>
    <mergeCell ref="Q3:Z3"/>
    <mergeCell ref="Q4:Z4"/>
    <mergeCell ref="AK7:AK8"/>
    <mergeCell ref="AI6:AK6"/>
    <mergeCell ref="T7:V7"/>
    <mergeCell ref="W7:Y7"/>
    <mergeCell ref="Q6:S6"/>
    <mergeCell ref="AI1:AK1"/>
    <mergeCell ref="D6:D8"/>
    <mergeCell ref="E6:G6"/>
    <mergeCell ref="B3:G3"/>
    <mergeCell ref="B2:G2"/>
    <mergeCell ref="H7:J7"/>
    <mergeCell ref="H6:P6"/>
    <mergeCell ref="K7:M7"/>
    <mergeCell ref="N7:P7"/>
    <mergeCell ref="Z7:AB7"/>
    <mergeCell ref="AC7:AE7"/>
    <mergeCell ref="AF7:AH7"/>
    <mergeCell ref="T6:AH6"/>
    <mergeCell ref="E7:E8"/>
    <mergeCell ref="AI7:AI8"/>
    <mergeCell ref="AJ7:AJ8"/>
    <mergeCell ref="A12:C12"/>
    <mergeCell ref="A11:C11"/>
    <mergeCell ref="A6:A8"/>
    <mergeCell ref="B6:B8"/>
    <mergeCell ref="C6:C8"/>
    <mergeCell ref="F7:F8"/>
    <mergeCell ref="G7:G8"/>
    <mergeCell ref="Q7:Q8"/>
    <mergeCell ref="R7:R8"/>
    <mergeCell ref="S7:S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544949-B8D9-4E00-9A5D-B48842D3AABC}">
  <dimension ref="A1:AN13"/>
  <sheetViews>
    <sheetView topLeftCell="L1" zoomScaleNormal="100" workbookViewId="0">
      <selection activeCell="AF12" sqref="AF12"/>
    </sheetView>
  </sheetViews>
  <sheetFormatPr defaultRowHeight="15" x14ac:dyDescent="0.25"/>
  <cols>
    <col min="2" max="2" width="13.140625" customWidth="1"/>
    <col min="3" max="3" width="17.42578125" customWidth="1"/>
  </cols>
  <sheetData>
    <row r="1" spans="1:40" x14ac:dyDescent="0.25">
      <c r="A1" s="38"/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8"/>
      <c r="AG1" s="38"/>
      <c r="AH1" s="38"/>
      <c r="AI1" s="38"/>
      <c r="AJ1" s="38"/>
      <c r="AK1" s="38"/>
      <c r="AL1" s="53" t="s">
        <v>26</v>
      </c>
      <c r="AM1" s="53"/>
      <c r="AN1" s="53"/>
    </row>
    <row r="2" spans="1:40" ht="15.75" x14ac:dyDescent="0.25">
      <c r="A2" s="31"/>
      <c r="B2" s="60" t="s">
        <v>70</v>
      </c>
      <c r="C2" s="60"/>
      <c r="D2" s="60"/>
      <c r="E2" s="60"/>
      <c r="F2" s="60"/>
      <c r="G2" s="60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58" t="s">
        <v>73</v>
      </c>
      <c r="U2" s="58"/>
      <c r="V2" s="58"/>
      <c r="W2" s="58"/>
      <c r="X2" s="58"/>
      <c r="Y2" s="58"/>
      <c r="Z2" s="58"/>
      <c r="AA2" s="58"/>
      <c r="AB2" s="58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</row>
    <row r="3" spans="1:40" ht="15.75" x14ac:dyDescent="0.25">
      <c r="A3" s="31"/>
      <c r="B3" s="58" t="s">
        <v>72</v>
      </c>
      <c r="C3" s="58"/>
      <c r="D3" s="58"/>
      <c r="E3" s="58"/>
      <c r="F3" s="58"/>
      <c r="G3" s="58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58" t="s">
        <v>63</v>
      </c>
      <c r="U3" s="58"/>
      <c r="V3" s="58"/>
      <c r="W3" s="58"/>
      <c r="X3" s="58"/>
      <c r="Y3" s="58"/>
      <c r="Z3" s="58"/>
      <c r="AA3" s="58"/>
      <c r="AB3" s="58"/>
      <c r="AC3" s="32"/>
      <c r="AD3" s="32"/>
      <c r="AE3" s="32"/>
      <c r="AF3" s="32"/>
      <c r="AG3" s="32"/>
      <c r="AH3" s="32"/>
      <c r="AI3" s="32"/>
      <c r="AJ3" s="32"/>
      <c r="AK3" s="32"/>
      <c r="AL3" s="32"/>
      <c r="AM3" s="32"/>
      <c r="AN3" s="32"/>
    </row>
    <row r="4" spans="1:40" ht="15.75" x14ac:dyDescent="0.25">
      <c r="A4" s="31"/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64" t="s">
        <v>74</v>
      </c>
      <c r="U4" s="64"/>
      <c r="V4" s="64"/>
      <c r="W4" s="64"/>
      <c r="X4" s="64"/>
      <c r="Y4" s="64"/>
      <c r="Z4" s="64"/>
      <c r="AA4" s="64"/>
      <c r="AB4" s="64"/>
      <c r="AC4" s="39"/>
      <c r="AD4" s="39"/>
      <c r="AE4" s="39"/>
      <c r="AF4" s="39"/>
      <c r="AG4" s="39"/>
      <c r="AH4" s="39"/>
      <c r="AI4" s="39"/>
      <c r="AJ4" s="39"/>
      <c r="AK4" s="39"/>
      <c r="AL4" s="39"/>
      <c r="AM4" s="39"/>
      <c r="AN4" s="39"/>
    </row>
    <row r="5" spans="1:40" ht="15.75" x14ac:dyDescent="0.25">
      <c r="A5" s="31"/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  <c r="AB5" s="31"/>
      <c r="AC5" s="31"/>
      <c r="AD5" s="31"/>
      <c r="AE5" s="31"/>
      <c r="AF5" s="31"/>
      <c r="AG5" s="31"/>
      <c r="AH5" s="31"/>
      <c r="AI5" s="31"/>
      <c r="AJ5" s="31"/>
      <c r="AK5" s="31"/>
      <c r="AL5" s="31"/>
      <c r="AM5" s="31"/>
      <c r="AN5" s="31"/>
    </row>
    <row r="6" spans="1:40" ht="15.75" x14ac:dyDescent="0.25">
      <c r="A6" s="59" t="s">
        <v>0</v>
      </c>
      <c r="B6" s="57" t="s">
        <v>3</v>
      </c>
      <c r="C6" s="57" t="s">
        <v>4</v>
      </c>
      <c r="D6" s="57" t="s">
        <v>14</v>
      </c>
      <c r="E6" s="59" t="s">
        <v>5</v>
      </c>
      <c r="F6" s="59"/>
      <c r="G6" s="59"/>
      <c r="H6" s="54" t="s">
        <v>10</v>
      </c>
      <c r="I6" s="55"/>
      <c r="J6" s="55"/>
      <c r="K6" s="55"/>
      <c r="L6" s="55"/>
      <c r="M6" s="55"/>
      <c r="N6" s="55"/>
      <c r="O6" s="55"/>
      <c r="P6" s="55"/>
      <c r="Q6" s="55"/>
      <c r="R6" s="55"/>
      <c r="S6" s="56"/>
      <c r="T6" s="54" t="s">
        <v>11</v>
      </c>
      <c r="U6" s="55"/>
      <c r="V6" s="56"/>
      <c r="W6" s="54" t="s">
        <v>12</v>
      </c>
      <c r="X6" s="55"/>
      <c r="Y6" s="55"/>
      <c r="Z6" s="55"/>
      <c r="AA6" s="55"/>
      <c r="AB6" s="55"/>
      <c r="AC6" s="55"/>
      <c r="AD6" s="55"/>
      <c r="AE6" s="55"/>
      <c r="AF6" s="55"/>
      <c r="AG6" s="55"/>
      <c r="AH6" s="55"/>
      <c r="AI6" s="55"/>
      <c r="AJ6" s="55"/>
      <c r="AK6" s="56"/>
      <c r="AL6" s="57" t="s">
        <v>9</v>
      </c>
      <c r="AM6" s="57"/>
      <c r="AN6" s="57"/>
    </row>
    <row r="7" spans="1:40" ht="15.75" x14ac:dyDescent="0.25">
      <c r="A7" s="59"/>
      <c r="B7" s="57"/>
      <c r="C7" s="57"/>
      <c r="D7" s="57"/>
      <c r="E7" s="51" t="s">
        <v>6</v>
      </c>
      <c r="F7" s="51" t="s">
        <v>7</v>
      </c>
      <c r="G7" s="51" t="s">
        <v>8</v>
      </c>
      <c r="H7" s="54" t="s">
        <v>22</v>
      </c>
      <c r="I7" s="55"/>
      <c r="J7" s="56"/>
      <c r="K7" s="54" t="s">
        <v>27</v>
      </c>
      <c r="L7" s="55"/>
      <c r="M7" s="56"/>
      <c r="N7" s="54" t="s">
        <v>71</v>
      </c>
      <c r="O7" s="55"/>
      <c r="P7" s="56"/>
      <c r="Q7" s="54" t="s">
        <v>33</v>
      </c>
      <c r="R7" s="55"/>
      <c r="S7" s="56"/>
      <c r="T7" s="51" t="s">
        <v>6</v>
      </c>
      <c r="U7" s="51" t="s">
        <v>7</v>
      </c>
      <c r="V7" s="51" t="s">
        <v>8</v>
      </c>
      <c r="W7" s="54" t="s">
        <v>28</v>
      </c>
      <c r="X7" s="55"/>
      <c r="Y7" s="56"/>
      <c r="Z7" s="54" t="s">
        <v>24</v>
      </c>
      <c r="AA7" s="55"/>
      <c r="AB7" s="56"/>
      <c r="AC7" s="54" t="s">
        <v>29</v>
      </c>
      <c r="AD7" s="55"/>
      <c r="AE7" s="56"/>
      <c r="AF7" s="54" t="s">
        <v>30</v>
      </c>
      <c r="AG7" s="55"/>
      <c r="AH7" s="56"/>
      <c r="AI7" s="54" t="s">
        <v>25</v>
      </c>
      <c r="AJ7" s="55"/>
      <c r="AK7" s="56"/>
      <c r="AL7" s="51" t="s">
        <v>6</v>
      </c>
      <c r="AM7" s="51" t="s">
        <v>7</v>
      </c>
      <c r="AN7" s="51" t="s">
        <v>8</v>
      </c>
    </row>
    <row r="8" spans="1:40" ht="110.25" x14ac:dyDescent="0.25">
      <c r="A8" s="59"/>
      <c r="B8" s="57"/>
      <c r="C8" s="57"/>
      <c r="D8" s="57"/>
      <c r="E8" s="52"/>
      <c r="F8" s="52"/>
      <c r="G8" s="52"/>
      <c r="H8" s="36" t="s">
        <v>6</v>
      </c>
      <c r="I8" s="36" t="s">
        <v>7</v>
      </c>
      <c r="J8" s="36" t="s">
        <v>8</v>
      </c>
      <c r="K8" s="36" t="s">
        <v>6</v>
      </c>
      <c r="L8" s="36" t="s">
        <v>7</v>
      </c>
      <c r="M8" s="36" t="s">
        <v>8</v>
      </c>
      <c r="N8" s="36" t="s">
        <v>6</v>
      </c>
      <c r="O8" s="36" t="s">
        <v>7</v>
      </c>
      <c r="P8" s="36" t="s">
        <v>8</v>
      </c>
      <c r="Q8" s="36" t="s">
        <v>6</v>
      </c>
      <c r="R8" s="36" t="s">
        <v>7</v>
      </c>
      <c r="S8" s="36" t="s">
        <v>8</v>
      </c>
      <c r="T8" s="52"/>
      <c r="U8" s="52"/>
      <c r="V8" s="52"/>
      <c r="W8" s="36" t="s">
        <v>6</v>
      </c>
      <c r="X8" s="36" t="s">
        <v>7</v>
      </c>
      <c r="Y8" s="36" t="s">
        <v>8</v>
      </c>
      <c r="Z8" s="36" t="s">
        <v>6</v>
      </c>
      <c r="AA8" s="36" t="s">
        <v>7</v>
      </c>
      <c r="AB8" s="36" t="s">
        <v>8</v>
      </c>
      <c r="AC8" s="36" t="s">
        <v>6</v>
      </c>
      <c r="AD8" s="36" t="s">
        <v>7</v>
      </c>
      <c r="AE8" s="36" t="s">
        <v>8</v>
      </c>
      <c r="AF8" s="36" t="s">
        <v>6</v>
      </c>
      <c r="AG8" s="36" t="s">
        <v>7</v>
      </c>
      <c r="AH8" s="36" t="s">
        <v>8</v>
      </c>
      <c r="AI8" s="36" t="s">
        <v>6</v>
      </c>
      <c r="AJ8" s="36" t="s">
        <v>7</v>
      </c>
      <c r="AK8" s="36" t="s">
        <v>8</v>
      </c>
      <c r="AL8" s="52"/>
      <c r="AM8" s="52"/>
      <c r="AN8" s="52"/>
    </row>
    <row r="9" spans="1:40" ht="47.25" customHeight="1" x14ac:dyDescent="0.25">
      <c r="A9" s="37">
        <v>1</v>
      </c>
      <c r="B9" s="40" t="s">
        <v>64</v>
      </c>
      <c r="C9" s="41" t="s">
        <v>67</v>
      </c>
      <c r="D9" s="37">
        <v>22</v>
      </c>
      <c r="E9" s="33">
        <v>21</v>
      </c>
      <c r="F9" s="33">
        <v>1</v>
      </c>
      <c r="G9" s="33">
        <v>0</v>
      </c>
      <c r="H9" s="33">
        <v>16</v>
      </c>
      <c r="I9" s="33">
        <v>5</v>
      </c>
      <c r="J9" s="33">
        <v>1</v>
      </c>
      <c r="K9" s="33">
        <v>10</v>
      </c>
      <c r="L9" s="33">
        <v>8</v>
      </c>
      <c r="M9" s="33">
        <v>4</v>
      </c>
      <c r="N9" s="33">
        <v>17</v>
      </c>
      <c r="O9" s="33">
        <v>4</v>
      </c>
      <c r="P9" s="33">
        <v>1</v>
      </c>
      <c r="Q9" s="33">
        <v>13</v>
      </c>
      <c r="R9" s="33">
        <v>8</v>
      </c>
      <c r="S9" s="33">
        <v>1</v>
      </c>
      <c r="T9" s="33">
        <v>18</v>
      </c>
      <c r="U9" s="33">
        <v>3</v>
      </c>
      <c r="V9" s="33">
        <v>1</v>
      </c>
      <c r="W9" s="33">
        <v>18</v>
      </c>
      <c r="X9" s="33">
        <v>4</v>
      </c>
      <c r="Y9" s="33">
        <v>0</v>
      </c>
      <c r="Z9" s="33">
        <v>17</v>
      </c>
      <c r="AA9" s="33">
        <v>4</v>
      </c>
      <c r="AB9" s="33">
        <v>1</v>
      </c>
      <c r="AC9" s="33">
        <v>19</v>
      </c>
      <c r="AD9" s="33">
        <v>3</v>
      </c>
      <c r="AE9" s="33">
        <v>0</v>
      </c>
      <c r="AF9" s="33">
        <v>18</v>
      </c>
      <c r="AG9" s="33">
        <v>4</v>
      </c>
      <c r="AH9" s="33">
        <v>0</v>
      </c>
      <c r="AI9" s="33">
        <v>14</v>
      </c>
      <c r="AJ9" s="33">
        <v>8</v>
      </c>
      <c r="AK9" s="33">
        <v>0</v>
      </c>
      <c r="AL9" s="33">
        <v>20</v>
      </c>
      <c r="AM9" s="33">
        <v>2</v>
      </c>
      <c r="AN9" s="33">
        <v>0</v>
      </c>
    </row>
    <row r="10" spans="1:40" ht="37.5" customHeight="1" x14ac:dyDescent="0.25">
      <c r="A10" s="37">
        <v>2</v>
      </c>
      <c r="B10" s="40" t="s">
        <v>65</v>
      </c>
      <c r="C10" s="41" t="s">
        <v>68</v>
      </c>
      <c r="D10" s="37">
        <v>24</v>
      </c>
      <c r="E10" s="33">
        <v>24</v>
      </c>
      <c r="F10" s="33">
        <v>0</v>
      </c>
      <c r="G10" s="33">
        <v>0</v>
      </c>
      <c r="H10" s="33">
        <v>17</v>
      </c>
      <c r="I10" s="33">
        <v>7</v>
      </c>
      <c r="J10" s="33">
        <v>0</v>
      </c>
      <c r="K10" s="33">
        <v>13</v>
      </c>
      <c r="L10" s="33">
        <v>9</v>
      </c>
      <c r="M10" s="33">
        <v>2</v>
      </c>
      <c r="N10" s="33">
        <v>16</v>
      </c>
      <c r="O10" s="33">
        <v>8</v>
      </c>
      <c r="P10" s="33">
        <v>0</v>
      </c>
      <c r="Q10" s="33">
        <v>5</v>
      </c>
      <c r="R10" s="33">
        <v>19</v>
      </c>
      <c r="S10" s="33">
        <v>0</v>
      </c>
      <c r="T10" s="33">
        <v>20</v>
      </c>
      <c r="U10" s="33">
        <v>4</v>
      </c>
      <c r="V10" s="33">
        <v>0</v>
      </c>
      <c r="W10" s="33">
        <v>19</v>
      </c>
      <c r="X10" s="33">
        <v>5</v>
      </c>
      <c r="Y10" s="33">
        <v>0</v>
      </c>
      <c r="Z10" s="33">
        <v>20</v>
      </c>
      <c r="AA10" s="33">
        <v>4</v>
      </c>
      <c r="AB10" s="33">
        <v>0</v>
      </c>
      <c r="AC10" s="33">
        <v>20</v>
      </c>
      <c r="AD10" s="33">
        <v>4</v>
      </c>
      <c r="AE10" s="33">
        <v>0</v>
      </c>
      <c r="AF10" s="33">
        <v>20</v>
      </c>
      <c r="AG10" s="33">
        <v>4</v>
      </c>
      <c r="AH10" s="33">
        <v>0</v>
      </c>
      <c r="AI10" s="33">
        <v>12</v>
      </c>
      <c r="AJ10" s="33">
        <v>12</v>
      </c>
      <c r="AK10" s="33">
        <v>0</v>
      </c>
      <c r="AL10" s="33">
        <v>20</v>
      </c>
      <c r="AM10" s="33">
        <v>4</v>
      </c>
      <c r="AN10" s="33">
        <v>0</v>
      </c>
    </row>
    <row r="11" spans="1:40" ht="31.5" customHeight="1" x14ac:dyDescent="0.25">
      <c r="A11" s="37">
        <v>3</v>
      </c>
      <c r="B11" s="40" t="s">
        <v>66</v>
      </c>
      <c r="C11" s="41" t="s">
        <v>69</v>
      </c>
      <c r="D11" s="37">
        <v>18</v>
      </c>
      <c r="E11" s="33">
        <v>18</v>
      </c>
      <c r="F11" s="33">
        <v>0</v>
      </c>
      <c r="G11" s="33">
        <v>0</v>
      </c>
      <c r="H11" s="33">
        <v>16</v>
      </c>
      <c r="I11" s="33">
        <v>2</v>
      </c>
      <c r="J11" s="33">
        <v>0</v>
      </c>
      <c r="K11" s="33">
        <v>14</v>
      </c>
      <c r="L11" s="33">
        <v>2</v>
      </c>
      <c r="M11" s="33">
        <v>2</v>
      </c>
      <c r="N11" s="33">
        <v>17</v>
      </c>
      <c r="O11" s="33">
        <v>1</v>
      </c>
      <c r="P11" s="33">
        <v>0</v>
      </c>
      <c r="Q11" s="33">
        <v>16</v>
      </c>
      <c r="R11" s="33">
        <v>2</v>
      </c>
      <c r="S11" s="33">
        <v>0</v>
      </c>
      <c r="T11" s="33">
        <v>18</v>
      </c>
      <c r="U11" s="33">
        <v>0</v>
      </c>
      <c r="V11" s="33">
        <v>0</v>
      </c>
      <c r="W11" s="33">
        <v>18</v>
      </c>
      <c r="X11" s="33">
        <v>0</v>
      </c>
      <c r="Y11" s="33">
        <v>0</v>
      </c>
      <c r="Z11" s="33">
        <v>18</v>
      </c>
      <c r="AA11" s="33">
        <v>0</v>
      </c>
      <c r="AB11" s="33">
        <v>0</v>
      </c>
      <c r="AC11" s="33">
        <v>18</v>
      </c>
      <c r="AD11" s="33">
        <v>0</v>
      </c>
      <c r="AE11" s="33">
        <v>0</v>
      </c>
      <c r="AF11" s="33">
        <v>18</v>
      </c>
      <c r="AG11" s="33">
        <v>0</v>
      </c>
      <c r="AH11" s="33">
        <v>0</v>
      </c>
      <c r="AI11" s="33">
        <v>18</v>
      </c>
      <c r="AJ11" s="33">
        <v>0</v>
      </c>
      <c r="AK11" s="33">
        <v>0</v>
      </c>
      <c r="AL11" s="33">
        <v>18</v>
      </c>
      <c r="AM11" s="33">
        <v>0</v>
      </c>
      <c r="AN11" s="33">
        <v>0</v>
      </c>
    </row>
    <row r="12" spans="1:40" ht="15.75" x14ac:dyDescent="0.25">
      <c r="A12" s="61" t="s">
        <v>15</v>
      </c>
      <c r="B12" s="62"/>
      <c r="C12" s="63"/>
      <c r="D12" s="35">
        <f>D9+D10+D11</f>
        <v>64</v>
      </c>
      <c r="E12" s="35">
        <f t="shared" ref="E12" si="0">E9+E10+E11</f>
        <v>63</v>
      </c>
      <c r="F12" s="35">
        <f t="shared" ref="F12" si="1">F9+F10+F11</f>
        <v>1</v>
      </c>
      <c r="G12" s="35">
        <f t="shared" ref="G12" si="2">G9+G10+G11</f>
        <v>0</v>
      </c>
      <c r="H12" s="35">
        <f t="shared" ref="H12" si="3">H9+H10+H11</f>
        <v>49</v>
      </c>
      <c r="I12" s="35">
        <f t="shared" ref="I12" si="4">I9+I10+I11</f>
        <v>14</v>
      </c>
      <c r="J12" s="35">
        <f t="shared" ref="J12" si="5">J9+J10+J11</f>
        <v>1</v>
      </c>
      <c r="K12" s="35">
        <f t="shared" ref="K12" si="6">K9+K10+K11</f>
        <v>37</v>
      </c>
      <c r="L12" s="35">
        <f t="shared" ref="L12" si="7">L9+L10+L11</f>
        <v>19</v>
      </c>
      <c r="M12" s="35">
        <f t="shared" ref="M12" si="8">M9+M10+M11</f>
        <v>8</v>
      </c>
      <c r="N12" s="35">
        <f t="shared" ref="N12" si="9">N9+N10+N11</f>
        <v>50</v>
      </c>
      <c r="O12" s="35">
        <f t="shared" ref="O12" si="10">O9+O10+O11</f>
        <v>13</v>
      </c>
      <c r="P12" s="35">
        <f t="shared" ref="P12" si="11">P9+P10+P11</f>
        <v>1</v>
      </c>
      <c r="Q12" s="35">
        <f t="shared" ref="Q12" si="12">Q9+Q10+Q11</f>
        <v>34</v>
      </c>
      <c r="R12" s="35">
        <f t="shared" ref="R12" si="13">R9+R10+R11</f>
        <v>29</v>
      </c>
      <c r="S12" s="35">
        <f t="shared" ref="S12" si="14">S9+S10+S11</f>
        <v>1</v>
      </c>
      <c r="T12" s="35">
        <f t="shared" ref="T12" si="15">T9+T10+T11</f>
        <v>56</v>
      </c>
      <c r="U12" s="35">
        <f t="shared" ref="U12" si="16">U9+U10+U11</f>
        <v>7</v>
      </c>
      <c r="V12" s="35">
        <f t="shared" ref="V12" si="17">V9+V10+V11</f>
        <v>1</v>
      </c>
      <c r="W12" s="35">
        <f t="shared" ref="W12" si="18">W9+W10+W11</f>
        <v>55</v>
      </c>
      <c r="X12" s="35">
        <f t="shared" ref="X12" si="19">X9+X10+X11</f>
        <v>9</v>
      </c>
      <c r="Y12" s="35">
        <f t="shared" ref="Y12" si="20">Y9+Y10+Y11</f>
        <v>0</v>
      </c>
      <c r="Z12" s="35">
        <f t="shared" ref="Z12" si="21">Z9+Z10+Z11</f>
        <v>55</v>
      </c>
      <c r="AA12" s="35">
        <f t="shared" ref="AA12" si="22">AA9+AA10+AA11</f>
        <v>8</v>
      </c>
      <c r="AB12" s="35">
        <f t="shared" ref="AB12" si="23">AB9+AB10+AB11</f>
        <v>1</v>
      </c>
      <c r="AC12" s="45">
        <f t="shared" ref="AC12" si="24">AC9+AC10+AC11</f>
        <v>57</v>
      </c>
      <c r="AD12" s="45">
        <f t="shared" ref="AD12" si="25">AD9+AD10+AD11</f>
        <v>7</v>
      </c>
      <c r="AE12" s="45">
        <f t="shared" ref="AE12" si="26">AE9+AE10+AE11</f>
        <v>0</v>
      </c>
      <c r="AF12" s="35">
        <f t="shared" ref="AF12" si="27">AF9+AF10+AF11</f>
        <v>56</v>
      </c>
      <c r="AG12" s="35">
        <f t="shared" ref="AG12" si="28">AG9+AG10+AG11</f>
        <v>8</v>
      </c>
      <c r="AH12" s="35">
        <f t="shared" ref="AH12" si="29">AH9+AH10+AH11</f>
        <v>0</v>
      </c>
      <c r="AI12" s="35">
        <f t="shared" ref="AI12" si="30">AI9+AI10+AI11</f>
        <v>44</v>
      </c>
      <c r="AJ12" s="35">
        <f t="shared" ref="AJ12" si="31">AJ9+AJ10+AJ11</f>
        <v>20</v>
      </c>
      <c r="AK12" s="35">
        <f t="shared" ref="AK12" si="32">AK9+AK10+AK11</f>
        <v>0</v>
      </c>
      <c r="AL12" s="35">
        <f t="shared" ref="AL12" si="33">AL9+AL10+AL11</f>
        <v>58</v>
      </c>
      <c r="AM12" s="35">
        <f t="shared" ref="AM12" si="34">AM9+AM10+AM11</f>
        <v>6</v>
      </c>
      <c r="AN12" s="35">
        <f t="shared" ref="AN12" si="35">AN9+AN10+AN11</f>
        <v>0</v>
      </c>
    </row>
    <row r="13" spans="1:40" ht="15.75" x14ac:dyDescent="0.25">
      <c r="A13" s="61" t="s">
        <v>16</v>
      </c>
      <c r="B13" s="62"/>
      <c r="C13" s="62"/>
      <c r="D13" s="46">
        <f>D12*100/D12</f>
        <v>100</v>
      </c>
      <c r="E13" s="47">
        <f>E12*100/D12</f>
        <v>98.4375</v>
      </c>
      <c r="F13" s="47">
        <f>F12*100/D12</f>
        <v>1.5625</v>
      </c>
      <c r="G13" s="47">
        <f>G12*100/D12</f>
        <v>0</v>
      </c>
      <c r="H13" s="47">
        <f>H12*100/D12</f>
        <v>76.5625</v>
      </c>
      <c r="I13" s="47">
        <f>I12*100/D12</f>
        <v>21.875</v>
      </c>
      <c r="J13" s="47">
        <f>J12*100/D12</f>
        <v>1.5625</v>
      </c>
      <c r="K13" s="47">
        <f>K12*100/D12</f>
        <v>57.8125</v>
      </c>
      <c r="L13" s="47">
        <f>L12*100/D12</f>
        <v>29.6875</v>
      </c>
      <c r="M13" s="47">
        <f>M12*100/D12</f>
        <v>12.5</v>
      </c>
      <c r="N13" s="47">
        <f>N12*100/D12</f>
        <v>78.125</v>
      </c>
      <c r="O13" s="47">
        <f>O12*100/D12</f>
        <v>20.3125</v>
      </c>
      <c r="P13" s="47">
        <f>P12*100/D12</f>
        <v>1.5625</v>
      </c>
      <c r="Q13" s="47">
        <f>Q12*100/D12</f>
        <v>53.125</v>
      </c>
      <c r="R13" s="47">
        <f>R12*100/D12</f>
        <v>45.3125</v>
      </c>
      <c r="S13" s="47">
        <f>S12*100/D12</f>
        <v>1.5625</v>
      </c>
      <c r="T13" s="47">
        <f>T12*100/D12</f>
        <v>87.5</v>
      </c>
      <c r="U13" s="47">
        <f>U12*100/D12</f>
        <v>10.9375</v>
      </c>
      <c r="V13" s="47">
        <f>V12*100/D12</f>
        <v>1.5625</v>
      </c>
      <c r="W13" s="47">
        <f>W12*100/D12</f>
        <v>85.9375</v>
      </c>
      <c r="X13" s="47">
        <f>X12*100/D12</f>
        <v>14.0625</v>
      </c>
      <c r="Y13" s="47">
        <f>Y12*100/D12</f>
        <v>0</v>
      </c>
      <c r="Z13" s="47">
        <f>Z12*100/D12</f>
        <v>85.9375</v>
      </c>
      <c r="AA13" s="47">
        <f>AA12*100/D12</f>
        <v>12.5</v>
      </c>
      <c r="AB13" s="47">
        <f>AB12*100/D12</f>
        <v>1.5625</v>
      </c>
      <c r="AC13" s="47">
        <f>AC12*100/D12</f>
        <v>89.0625</v>
      </c>
      <c r="AD13" s="47">
        <f>AD12*100/D12</f>
        <v>10.9375</v>
      </c>
      <c r="AE13" s="47">
        <f>AE12*100/D12</f>
        <v>0</v>
      </c>
      <c r="AF13" s="47">
        <f>AF12*100/D12</f>
        <v>87.5</v>
      </c>
      <c r="AG13" s="47">
        <f>AG12*100/D12</f>
        <v>12.5</v>
      </c>
      <c r="AH13" s="47">
        <f>AH12*100/D12</f>
        <v>0</v>
      </c>
      <c r="AI13" s="47">
        <f>AI12*100/D12</f>
        <v>68.75</v>
      </c>
      <c r="AJ13" s="47">
        <f>AJ12*100/D12</f>
        <v>31.25</v>
      </c>
      <c r="AK13" s="47">
        <f>AK12*100/D12</f>
        <v>0</v>
      </c>
      <c r="AL13" s="47">
        <f>AL12*100/D12</f>
        <v>90.625</v>
      </c>
      <c r="AM13" s="47">
        <f>AM12*100/D12</f>
        <v>9.375</v>
      </c>
      <c r="AN13" s="47">
        <f>AN12*100/D12</f>
        <v>0</v>
      </c>
    </row>
  </sheetData>
  <mergeCells count="35">
    <mergeCell ref="A13:C13"/>
    <mergeCell ref="A12:C12"/>
    <mergeCell ref="A6:A8"/>
    <mergeCell ref="B6:B8"/>
    <mergeCell ref="C6:C8"/>
    <mergeCell ref="H7:J7"/>
    <mergeCell ref="T6:V6"/>
    <mergeCell ref="AL6:AN6"/>
    <mergeCell ref="E7:E8"/>
    <mergeCell ref="F7:F8"/>
    <mergeCell ref="G7:G8"/>
    <mergeCell ref="AF7:AH7"/>
    <mergeCell ref="AI7:AK7"/>
    <mergeCell ref="AL1:AN1"/>
    <mergeCell ref="T2:AB2"/>
    <mergeCell ref="T3:AB3"/>
    <mergeCell ref="T4:AB4"/>
    <mergeCell ref="B3:G3"/>
    <mergeCell ref="B2:G2"/>
    <mergeCell ref="D6:D8"/>
    <mergeCell ref="E6:G6"/>
    <mergeCell ref="AN7:AN8"/>
    <mergeCell ref="K7:M7"/>
    <mergeCell ref="N7:P7"/>
    <mergeCell ref="Q7:S7"/>
    <mergeCell ref="H6:S6"/>
    <mergeCell ref="T7:T8"/>
    <mergeCell ref="U7:U8"/>
    <mergeCell ref="V7:V8"/>
    <mergeCell ref="AL7:AL8"/>
    <mergeCell ref="AM7:AM8"/>
    <mergeCell ref="W6:AK6"/>
    <mergeCell ref="W7:Y7"/>
    <mergeCell ref="Z7:AB7"/>
    <mergeCell ref="AC7:AE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X25"/>
  <sheetViews>
    <sheetView tabSelected="1" zoomScale="90" zoomScaleNormal="90" workbookViewId="0">
      <selection activeCell="U22" sqref="U22"/>
    </sheetView>
  </sheetViews>
  <sheetFormatPr defaultRowHeight="15" x14ac:dyDescent="0.25"/>
  <cols>
    <col min="1" max="1" width="6.42578125" customWidth="1"/>
    <col min="2" max="2" width="29.85546875" customWidth="1"/>
    <col min="3" max="3" width="10.42578125" customWidth="1"/>
    <col min="21" max="21" width="10.85546875" customWidth="1"/>
  </cols>
  <sheetData>
    <row r="1" spans="1:24" x14ac:dyDescent="0.25">
      <c r="W1" s="53" t="s">
        <v>26</v>
      </c>
      <c r="X1" s="53"/>
    </row>
    <row r="2" spans="1:24" ht="15.75" x14ac:dyDescent="0.25">
      <c r="A2" s="1"/>
      <c r="B2" s="60" t="s">
        <v>1</v>
      </c>
      <c r="C2" s="60"/>
      <c r="D2" s="60"/>
      <c r="E2" s="60"/>
      <c r="F2" s="60"/>
      <c r="G2" s="1"/>
      <c r="H2" s="1"/>
      <c r="I2" s="1"/>
      <c r="J2" s="58" t="s">
        <v>42</v>
      </c>
      <c r="K2" s="58"/>
      <c r="L2" s="58"/>
      <c r="M2" s="58"/>
      <c r="N2" s="58"/>
      <c r="O2" s="58"/>
      <c r="P2" s="58"/>
      <c r="Q2" s="58"/>
      <c r="R2" s="58"/>
      <c r="S2" s="1"/>
      <c r="T2" s="1"/>
      <c r="U2" s="1"/>
      <c r="V2" s="1"/>
      <c r="W2" s="1"/>
      <c r="X2" s="1"/>
    </row>
    <row r="3" spans="1:24" ht="15.75" x14ac:dyDescent="0.25">
      <c r="A3" s="1"/>
      <c r="B3" s="58" t="s">
        <v>41</v>
      </c>
      <c r="C3" s="58"/>
      <c r="D3" s="58"/>
      <c r="E3" s="58"/>
      <c r="F3" s="58"/>
      <c r="G3" s="58"/>
      <c r="H3" s="58"/>
      <c r="I3" s="2"/>
      <c r="J3" s="58" t="s">
        <v>43</v>
      </c>
      <c r="K3" s="58"/>
      <c r="L3" s="58"/>
      <c r="M3" s="58"/>
      <c r="N3" s="58"/>
      <c r="O3" s="58"/>
      <c r="P3" s="58"/>
      <c r="Q3" s="58"/>
      <c r="R3" s="58"/>
      <c r="S3" s="1"/>
      <c r="T3" s="1"/>
      <c r="U3" s="1"/>
      <c r="V3" s="1"/>
      <c r="W3" s="1"/>
      <c r="X3" s="1"/>
    </row>
    <row r="4" spans="1:24" ht="15.75" x14ac:dyDescent="0.25">
      <c r="A4" s="1"/>
      <c r="B4" s="1"/>
      <c r="C4" s="1"/>
      <c r="D4" s="1"/>
      <c r="E4" s="1"/>
      <c r="F4" s="1"/>
      <c r="G4" s="1"/>
      <c r="H4" s="1"/>
      <c r="I4" s="1"/>
      <c r="J4" s="58" t="s">
        <v>44</v>
      </c>
      <c r="K4" s="58"/>
      <c r="L4" s="58"/>
      <c r="M4" s="58"/>
      <c r="N4" s="58"/>
      <c r="O4" s="58"/>
      <c r="P4" s="58"/>
      <c r="Q4" s="58"/>
      <c r="R4" s="58"/>
      <c r="S4" s="1"/>
      <c r="T4" s="1"/>
      <c r="U4" s="1"/>
      <c r="V4" s="1"/>
      <c r="W4" s="1"/>
      <c r="X4" s="1"/>
    </row>
    <row r="5" spans="1:24" ht="15.75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ht="62.25" customHeight="1" x14ac:dyDescent="0.25">
      <c r="A6" s="65" t="s">
        <v>0</v>
      </c>
      <c r="B6" s="57" t="s">
        <v>17</v>
      </c>
      <c r="C6" s="57" t="s">
        <v>14</v>
      </c>
      <c r="D6" s="70" t="s">
        <v>5</v>
      </c>
      <c r="E6" s="70"/>
      <c r="F6" s="70"/>
      <c r="G6" s="69" t="s">
        <v>10</v>
      </c>
      <c r="H6" s="69"/>
      <c r="I6" s="69"/>
      <c r="J6" s="69" t="s">
        <v>11</v>
      </c>
      <c r="K6" s="69"/>
      <c r="L6" s="69"/>
      <c r="M6" s="69" t="s">
        <v>12</v>
      </c>
      <c r="N6" s="69"/>
      <c r="O6" s="69"/>
      <c r="P6" s="69" t="s">
        <v>9</v>
      </c>
      <c r="Q6" s="69"/>
      <c r="R6" s="69"/>
      <c r="S6" s="66" t="s">
        <v>34</v>
      </c>
      <c r="T6" s="67"/>
      <c r="U6" s="67"/>
      <c r="V6" s="67"/>
      <c r="W6" s="67"/>
      <c r="X6" s="68"/>
    </row>
    <row r="7" spans="1:24" ht="110.25" x14ac:dyDescent="0.25">
      <c r="A7" s="65"/>
      <c r="B7" s="57"/>
      <c r="C7" s="57"/>
      <c r="D7" s="11" t="s">
        <v>6</v>
      </c>
      <c r="E7" s="11" t="s">
        <v>7</v>
      </c>
      <c r="F7" s="11" t="s">
        <v>8</v>
      </c>
      <c r="G7" s="11" t="s">
        <v>6</v>
      </c>
      <c r="H7" s="11" t="s">
        <v>7</v>
      </c>
      <c r="I7" s="11" t="s">
        <v>8</v>
      </c>
      <c r="J7" s="11" t="s">
        <v>6</v>
      </c>
      <c r="K7" s="11" t="s">
        <v>7</v>
      </c>
      <c r="L7" s="11" t="s">
        <v>8</v>
      </c>
      <c r="M7" s="11" t="s">
        <v>6</v>
      </c>
      <c r="N7" s="11" t="s">
        <v>7</v>
      </c>
      <c r="O7" s="11" t="s">
        <v>8</v>
      </c>
      <c r="P7" s="11" t="s">
        <v>6</v>
      </c>
      <c r="Q7" s="11" t="s">
        <v>7</v>
      </c>
      <c r="R7" s="11" t="s">
        <v>8</v>
      </c>
      <c r="S7" s="11" t="s">
        <v>6</v>
      </c>
      <c r="T7" s="11" t="s">
        <v>16</v>
      </c>
      <c r="U7" s="11" t="s">
        <v>7</v>
      </c>
      <c r="V7" s="11" t="s">
        <v>16</v>
      </c>
      <c r="W7" s="11" t="s">
        <v>8</v>
      </c>
      <c r="X7" s="11" t="s">
        <v>16</v>
      </c>
    </row>
    <row r="8" spans="1:24" ht="15.75" x14ac:dyDescent="0.25">
      <c r="A8" s="16">
        <v>1</v>
      </c>
      <c r="B8" s="6" t="s">
        <v>18</v>
      </c>
      <c r="C8" s="12">
        <v>0</v>
      </c>
      <c r="D8" s="3">
        <v>0</v>
      </c>
      <c r="E8" s="3">
        <v>0</v>
      </c>
      <c r="F8" s="3">
        <v>0</v>
      </c>
      <c r="G8" s="3">
        <v>0</v>
      </c>
      <c r="H8" s="3">
        <v>0</v>
      </c>
      <c r="I8" s="3">
        <v>0</v>
      </c>
      <c r="J8" s="3">
        <v>0</v>
      </c>
      <c r="K8" s="3">
        <v>0</v>
      </c>
      <c r="L8" s="3">
        <v>0</v>
      </c>
      <c r="M8" s="3">
        <v>0</v>
      </c>
      <c r="N8" s="3">
        <v>0</v>
      </c>
      <c r="O8" s="3"/>
      <c r="P8" s="3">
        <v>0</v>
      </c>
      <c r="Q8" s="3">
        <v>0</v>
      </c>
      <c r="R8" s="3">
        <v>0</v>
      </c>
      <c r="S8" s="12">
        <f t="shared" ref="S8:S12" si="0">(D8+G8+J8+M8+P8)/5</f>
        <v>0</v>
      </c>
      <c r="T8" s="12" t="e">
        <f t="shared" ref="T8:T12" si="1">S8*100/C8</f>
        <v>#DIV/0!</v>
      </c>
      <c r="U8" s="12">
        <f t="shared" ref="U8:U12" si="2">(E8+H8+K8+N8+Q8)/5</f>
        <v>0</v>
      </c>
      <c r="V8" s="12" t="e">
        <f t="shared" ref="V8:V12" si="3">U8*100/C8</f>
        <v>#DIV/0!</v>
      </c>
      <c r="W8" s="12">
        <f t="shared" ref="W8:W12" si="4">(F8+I8+L8+O8+R8)/5</f>
        <v>0</v>
      </c>
      <c r="X8" s="3" t="e">
        <f t="shared" ref="X8:X12" si="5">W8*100/C8</f>
        <v>#DIV/0!</v>
      </c>
    </row>
    <row r="9" spans="1:24" ht="15.75" x14ac:dyDescent="0.25">
      <c r="A9" s="16">
        <v>2</v>
      </c>
      <c r="B9" s="3" t="s">
        <v>19</v>
      </c>
      <c r="C9" s="12">
        <v>49</v>
      </c>
      <c r="D9" s="3">
        <v>32</v>
      </c>
      <c r="E9" s="3">
        <v>13</v>
      </c>
      <c r="F9" s="3">
        <v>4</v>
      </c>
      <c r="G9" s="3">
        <v>24</v>
      </c>
      <c r="H9" s="3">
        <v>17</v>
      </c>
      <c r="I9" s="3">
        <v>8</v>
      </c>
      <c r="J9" s="3">
        <v>24</v>
      </c>
      <c r="K9" s="3">
        <v>18</v>
      </c>
      <c r="L9" s="3">
        <v>7</v>
      </c>
      <c r="M9" s="3">
        <v>23</v>
      </c>
      <c r="N9" s="3">
        <v>21</v>
      </c>
      <c r="O9" s="3">
        <v>5</v>
      </c>
      <c r="P9" s="3">
        <v>33</v>
      </c>
      <c r="Q9" s="3">
        <v>12</v>
      </c>
      <c r="R9" s="3">
        <v>4</v>
      </c>
      <c r="S9" s="12">
        <f t="shared" si="0"/>
        <v>27.2</v>
      </c>
      <c r="T9" s="12">
        <f t="shared" si="1"/>
        <v>55.510204081632651</v>
      </c>
      <c r="U9" s="12">
        <f t="shared" si="2"/>
        <v>16.2</v>
      </c>
      <c r="V9" s="12">
        <f t="shared" si="3"/>
        <v>33.061224489795919</v>
      </c>
      <c r="W9" s="12">
        <f t="shared" si="4"/>
        <v>5.6</v>
      </c>
      <c r="X9" s="3">
        <f t="shared" si="5"/>
        <v>11.428571428571429</v>
      </c>
    </row>
    <row r="10" spans="1:24" ht="15.75" x14ac:dyDescent="0.25">
      <c r="A10" s="16">
        <v>3</v>
      </c>
      <c r="B10" s="3" t="s">
        <v>20</v>
      </c>
      <c r="C10" s="12">
        <v>72</v>
      </c>
      <c r="D10" s="3">
        <v>54</v>
      </c>
      <c r="E10" s="3">
        <v>16</v>
      </c>
      <c r="F10" s="3">
        <v>2</v>
      </c>
      <c r="G10" s="3">
        <v>30</v>
      </c>
      <c r="H10" s="3">
        <v>35</v>
      </c>
      <c r="I10" s="3">
        <v>7</v>
      </c>
      <c r="J10" s="3">
        <v>52</v>
      </c>
      <c r="K10" s="3">
        <v>15</v>
      </c>
      <c r="L10" s="3">
        <v>5</v>
      </c>
      <c r="M10" s="3">
        <v>52</v>
      </c>
      <c r="N10" s="3">
        <v>16</v>
      </c>
      <c r="O10" s="3">
        <v>4</v>
      </c>
      <c r="P10" s="3">
        <v>50</v>
      </c>
      <c r="Q10" s="3">
        <v>15</v>
      </c>
      <c r="R10" s="3">
        <v>7</v>
      </c>
      <c r="S10" s="49">
        <f t="shared" si="0"/>
        <v>47.6</v>
      </c>
      <c r="T10" s="23">
        <f t="shared" si="1"/>
        <v>66.111111111111114</v>
      </c>
      <c r="U10" s="23">
        <f t="shared" si="2"/>
        <v>19.399999999999999</v>
      </c>
      <c r="V10" s="23">
        <f t="shared" si="3"/>
        <v>26.944444444444443</v>
      </c>
      <c r="W10" s="23">
        <f t="shared" si="4"/>
        <v>5</v>
      </c>
      <c r="X10" s="24">
        <f t="shared" si="5"/>
        <v>6.9444444444444446</v>
      </c>
    </row>
    <row r="11" spans="1:24" ht="15.75" x14ac:dyDescent="0.25">
      <c r="A11" s="16">
        <v>4</v>
      </c>
      <c r="B11" s="3" t="s">
        <v>21</v>
      </c>
      <c r="C11" s="12">
        <v>50</v>
      </c>
      <c r="D11" s="3">
        <v>44</v>
      </c>
      <c r="E11" s="3">
        <v>4</v>
      </c>
      <c r="F11" s="3">
        <v>2</v>
      </c>
      <c r="G11" s="3">
        <v>25</v>
      </c>
      <c r="H11" s="3">
        <v>22</v>
      </c>
      <c r="I11" s="3">
        <v>3</v>
      </c>
      <c r="J11" s="3">
        <v>39</v>
      </c>
      <c r="K11" s="3">
        <v>9</v>
      </c>
      <c r="L11" s="3">
        <v>2</v>
      </c>
      <c r="M11" s="3">
        <v>31</v>
      </c>
      <c r="N11" s="3">
        <v>17</v>
      </c>
      <c r="O11" s="3">
        <v>2</v>
      </c>
      <c r="P11" s="3">
        <v>33</v>
      </c>
      <c r="Q11" s="3">
        <v>14</v>
      </c>
      <c r="R11" s="3">
        <v>3</v>
      </c>
      <c r="S11" s="49">
        <f t="shared" si="0"/>
        <v>34.4</v>
      </c>
      <c r="T11" s="23">
        <f t="shared" si="1"/>
        <v>68.8</v>
      </c>
      <c r="U11" s="23">
        <f t="shared" si="2"/>
        <v>13.2</v>
      </c>
      <c r="V11" s="23">
        <f t="shared" si="3"/>
        <v>26.4</v>
      </c>
      <c r="W11" s="23">
        <f t="shared" si="4"/>
        <v>2.4</v>
      </c>
      <c r="X11" s="24">
        <f t="shared" si="5"/>
        <v>4.8</v>
      </c>
    </row>
    <row r="12" spans="1:24" ht="18" customHeight="1" x14ac:dyDescent="0.25">
      <c r="A12" s="16">
        <v>5</v>
      </c>
      <c r="B12" s="3" t="s">
        <v>35</v>
      </c>
      <c r="C12" s="12">
        <v>64</v>
      </c>
      <c r="D12" s="3">
        <v>63</v>
      </c>
      <c r="E12" s="3">
        <v>1</v>
      </c>
      <c r="F12" s="3">
        <v>0</v>
      </c>
      <c r="G12" s="3">
        <v>43</v>
      </c>
      <c r="H12" s="3">
        <v>19</v>
      </c>
      <c r="I12" s="3">
        <v>2</v>
      </c>
      <c r="J12" s="3">
        <v>56</v>
      </c>
      <c r="K12" s="3">
        <v>7</v>
      </c>
      <c r="L12" s="3">
        <v>1</v>
      </c>
      <c r="M12" s="3">
        <v>54</v>
      </c>
      <c r="N12" s="3">
        <v>10</v>
      </c>
      <c r="O12" s="3">
        <v>0</v>
      </c>
      <c r="P12" s="3">
        <v>58</v>
      </c>
      <c r="Q12" s="3">
        <v>6</v>
      </c>
      <c r="R12" s="3">
        <v>0</v>
      </c>
      <c r="S12" s="49">
        <f t="shared" si="0"/>
        <v>54.8</v>
      </c>
      <c r="T12" s="23">
        <f t="shared" si="1"/>
        <v>85.625</v>
      </c>
      <c r="U12" s="23">
        <f t="shared" si="2"/>
        <v>8.6</v>
      </c>
      <c r="V12" s="23">
        <f t="shared" si="3"/>
        <v>13.4375</v>
      </c>
      <c r="W12" s="23">
        <f t="shared" si="4"/>
        <v>0.6</v>
      </c>
      <c r="X12" s="24">
        <f t="shared" si="5"/>
        <v>0.9375</v>
      </c>
    </row>
    <row r="13" spans="1:24" ht="48" customHeight="1" x14ac:dyDescent="0.25">
      <c r="A13" s="16">
        <v>6</v>
      </c>
      <c r="B13" s="6" t="s">
        <v>39</v>
      </c>
      <c r="C13" s="12">
        <v>0</v>
      </c>
      <c r="D13" s="3">
        <v>0</v>
      </c>
      <c r="E13" s="3">
        <v>0</v>
      </c>
      <c r="F13" s="3">
        <v>0</v>
      </c>
      <c r="G13" s="3">
        <v>0</v>
      </c>
      <c r="H13" s="3">
        <v>0</v>
      </c>
      <c r="I13" s="3">
        <v>0</v>
      </c>
      <c r="J13" s="3">
        <v>0</v>
      </c>
      <c r="K13" s="3">
        <v>0</v>
      </c>
      <c r="L13" s="3">
        <v>0</v>
      </c>
      <c r="M13" s="3">
        <v>0</v>
      </c>
      <c r="N13" s="3">
        <v>0</v>
      </c>
      <c r="O13" s="3">
        <v>0</v>
      </c>
      <c r="P13" s="3">
        <v>0</v>
      </c>
      <c r="Q13" s="3">
        <v>0</v>
      </c>
      <c r="R13" s="3">
        <v>0</v>
      </c>
      <c r="S13" s="12">
        <f>(D13+G13+J13+M13+P13)/5</f>
        <v>0</v>
      </c>
      <c r="T13" s="12" t="e">
        <f>S13*100/C13</f>
        <v>#DIV/0!</v>
      </c>
      <c r="U13" s="12">
        <f>(E13+H13+K13+N13+Q13)/5</f>
        <v>0</v>
      </c>
      <c r="V13" s="12" t="e">
        <f>U13*100/C13</f>
        <v>#DIV/0!</v>
      </c>
      <c r="W13" s="12">
        <f>(F13+I13+L13+O13+R13)/5</f>
        <v>0</v>
      </c>
      <c r="X13" s="3" t="e">
        <f>W13*100/C13</f>
        <v>#DIV/0!</v>
      </c>
    </row>
    <row r="14" spans="1:24" ht="61.5" customHeight="1" x14ac:dyDescent="0.25">
      <c r="A14" s="16">
        <v>7</v>
      </c>
      <c r="B14" s="6" t="s">
        <v>40</v>
      </c>
      <c r="C14" s="12">
        <v>0</v>
      </c>
      <c r="D14" s="3">
        <v>0</v>
      </c>
      <c r="E14" s="3">
        <v>0</v>
      </c>
      <c r="F14" s="3">
        <v>0</v>
      </c>
      <c r="G14" s="3">
        <v>0</v>
      </c>
      <c r="H14" s="3">
        <v>0</v>
      </c>
      <c r="I14" s="3">
        <v>0</v>
      </c>
      <c r="J14" s="3">
        <v>0</v>
      </c>
      <c r="K14" s="3">
        <v>0</v>
      </c>
      <c r="L14" s="3">
        <v>0</v>
      </c>
      <c r="M14" s="3">
        <v>0</v>
      </c>
      <c r="N14" s="3">
        <v>0</v>
      </c>
      <c r="O14" s="3">
        <v>0</v>
      </c>
      <c r="P14" s="3">
        <v>0</v>
      </c>
      <c r="Q14" s="3">
        <v>0</v>
      </c>
      <c r="R14" s="3">
        <v>0</v>
      </c>
      <c r="S14" s="12">
        <f>(D14+G14+J14+M14+P14)/5</f>
        <v>0</v>
      </c>
      <c r="T14" s="12" t="e">
        <f>S14*100/C14</f>
        <v>#DIV/0!</v>
      </c>
      <c r="U14" s="12">
        <f>(E14+H14+K14+N14+Q14)/5</f>
        <v>0</v>
      </c>
      <c r="V14" s="12" t="e">
        <f>U14*100/C14</f>
        <v>#DIV/0!</v>
      </c>
      <c r="W14" s="12">
        <f>(F14+I14+L14+O14+R14)/5</f>
        <v>0</v>
      </c>
      <c r="X14" s="3" t="e">
        <f>W14*100/C14</f>
        <v>#DIV/0!</v>
      </c>
    </row>
    <row r="15" spans="1:24" ht="15.75" x14ac:dyDescent="0.25">
      <c r="A15" s="1"/>
      <c r="B15" s="5" t="s">
        <v>15</v>
      </c>
      <c r="C15" s="17">
        <f>C8+C9+C10+C11+C12+C13+C14</f>
        <v>235</v>
      </c>
      <c r="D15" s="17">
        <f t="shared" ref="D15:R15" si="6">D8+D9+D10+D11+D12+D13+D14</f>
        <v>193</v>
      </c>
      <c r="E15" s="17">
        <f t="shared" si="6"/>
        <v>34</v>
      </c>
      <c r="F15" s="17">
        <f t="shared" si="6"/>
        <v>8</v>
      </c>
      <c r="G15" s="17">
        <f t="shared" si="6"/>
        <v>122</v>
      </c>
      <c r="H15" s="17">
        <f t="shared" si="6"/>
        <v>93</v>
      </c>
      <c r="I15" s="17">
        <f t="shared" si="6"/>
        <v>20</v>
      </c>
      <c r="J15" s="17">
        <f t="shared" si="6"/>
        <v>171</v>
      </c>
      <c r="K15" s="17">
        <f t="shared" si="6"/>
        <v>49</v>
      </c>
      <c r="L15" s="17">
        <f t="shared" si="6"/>
        <v>15</v>
      </c>
      <c r="M15" s="17">
        <f t="shared" si="6"/>
        <v>160</v>
      </c>
      <c r="N15" s="17">
        <f t="shared" si="6"/>
        <v>64</v>
      </c>
      <c r="O15" s="17">
        <f t="shared" si="6"/>
        <v>11</v>
      </c>
      <c r="P15" s="17">
        <f t="shared" si="6"/>
        <v>174</v>
      </c>
      <c r="Q15" s="17">
        <f t="shared" si="6"/>
        <v>47</v>
      </c>
      <c r="R15" s="17">
        <f t="shared" si="6"/>
        <v>14</v>
      </c>
      <c r="S15" s="17"/>
      <c r="T15" s="12"/>
      <c r="U15" s="12"/>
      <c r="V15" s="12"/>
      <c r="W15" s="12"/>
      <c r="X15" s="3"/>
    </row>
    <row r="16" spans="1:24" ht="15.75" x14ac:dyDescent="0.25">
      <c r="A16" s="1"/>
      <c r="B16" s="7" t="s">
        <v>16</v>
      </c>
      <c r="C16" s="18">
        <f>C15*100/C15</f>
        <v>100</v>
      </c>
      <c r="D16" s="9">
        <f>D15*100/C15</f>
        <v>82.127659574468083</v>
      </c>
      <c r="E16" s="10">
        <f>E15*100/C15</f>
        <v>14.468085106382979</v>
      </c>
      <c r="F16" s="10">
        <f>F15*100/C15</f>
        <v>3.4042553191489362</v>
      </c>
      <c r="G16" s="10">
        <f>G15*100/C15</f>
        <v>51.914893617021278</v>
      </c>
      <c r="H16" s="10">
        <f>H15*100/C15</f>
        <v>39.574468085106382</v>
      </c>
      <c r="I16" s="10">
        <f>I15*100/C15</f>
        <v>8.5106382978723403</v>
      </c>
      <c r="J16" s="10">
        <f>J15*100/C15</f>
        <v>72.765957446808514</v>
      </c>
      <c r="K16" s="10">
        <f>K15*100/C15</f>
        <v>20.851063829787233</v>
      </c>
      <c r="L16" s="10">
        <f>L15*100/C15</f>
        <v>6.3829787234042552</v>
      </c>
      <c r="M16" s="10">
        <f>M15*100/C15</f>
        <v>68.085106382978722</v>
      </c>
      <c r="N16" s="10">
        <f>N15*100/C15</f>
        <v>27.23404255319149</v>
      </c>
      <c r="O16" s="10">
        <f>O15*100/C15</f>
        <v>4.6808510638297873</v>
      </c>
      <c r="P16" s="10">
        <f>P15*100/C15</f>
        <v>74.042553191489361</v>
      </c>
      <c r="Q16" s="10">
        <f>Q15*100/C15</f>
        <v>20</v>
      </c>
      <c r="R16" s="10">
        <f>R15*100/C15</f>
        <v>5.957446808510638</v>
      </c>
      <c r="S16" s="12"/>
      <c r="T16" s="12"/>
      <c r="U16" s="12"/>
      <c r="V16" s="12"/>
      <c r="W16" s="12"/>
      <c r="X16" s="3"/>
    </row>
    <row r="17" spans="2:18" ht="15.75" x14ac:dyDescent="0.25"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</row>
    <row r="18" spans="2:18" ht="15.75" x14ac:dyDescent="0.25"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</row>
    <row r="19" spans="2:18" ht="15.75" x14ac:dyDescent="0.25"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</row>
    <row r="20" spans="2:18" ht="15.75" x14ac:dyDescent="0.25"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</row>
    <row r="21" spans="2:18" ht="15.75" x14ac:dyDescent="0.2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</row>
    <row r="22" spans="2:18" ht="15.75" x14ac:dyDescent="0.25"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</row>
    <row r="23" spans="2:18" ht="15.75" x14ac:dyDescent="0.25"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</row>
    <row r="24" spans="2:18" ht="15.75" x14ac:dyDescent="0.25">
      <c r="B24" s="4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</row>
    <row r="25" spans="2:18" ht="15.75" x14ac:dyDescent="0.25">
      <c r="B25" s="4"/>
      <c r="C25" s="4"/>
      <c r="D25" s="1"/>
      <c r="E25" s="1"/>
      <c r="F25" s="1"/>
      <c r="G25" s="1"/>
      <c r="I25" s="1"/>
      <c r="J25" s="1"/>
      <c r="K25" s="1"/>
      <c r="L25" s="1"/>
      <c r="M25" s="1"/>
      <c r="N25" s="1"/>
      <c r="O25" s="1"/>
      <c r="P25" s="1"/>
      <c r="Q25" s="1"/>
      <c r="R25" s="1"/>
    </row>
  </sheetData>
  <mergeCells count="15">
    <mergeCell ref="A6:A7"/>
    <mergeCell ref="S6:X6"/>
    <mergeCell ref="W1:X1"/>
    <mergeCell ref="M6:O6"/>
    <mergeCell ref="P6:R6"/>
    <mergeCell ref="B2:F2"/>
    <mergeCell ref="J2:R2"/>
    <mergeCell ref="B6:B7"/>
    <mergeCell ref="C6:C7"/>
    <mergeCell ref="D6:F6"/>
    <mergeCell ref="G6:I6"/>
    <mergeCell ref="J6:L6"/>
    <mergeCell ref="B3:H3"/>
    <mergeCell ref="J3:R3"/>
    <mergeCell ref="J4:R4"/>
  </mergeCells>
  <pageMargins left="0.7" right="0.7" top="0.75" bottom="0.75" header="0.3" footer="0.3"/>
  <pageSetup paperSize="9" scale="5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группа раннего возраста</vt:lpstr>
      <vt:lpstr>МЛАДШАЯ</vt:lpstr>
      <vt:lpstr>СРЕДНЯЯ</vt:lpstr>
      <vt:lpstr>СТАРШАЯ</vt:lpstr>
      <vt:lpstr>ПРЕДШКОЛА</vt:lpstr>
      <vt:lpstr>Свод методиста ДО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2024-12-10T09:36:10Z</cp:lastPrinted>
  <dcterms:created xsi:type="dcterms:W3CDTF">2022-12-22T06:57:03Z</dcterms:created>
  <dcterms:modified xsi:type="dcterms:W3CDTF">2025-05-05T07:57:24Z</dcterms:modified>
</cp:coreProperties>
</file>