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3176" activeTab="4"/>
  </bookViews>
  <sheets>
    <sheet name="младшая группа" sheetId="10" r:id="rId1"/>
    <sheet name="средняя группа" sheetId="11" r:id="rId2"/>
    <sheet name="старшая группа" sheetId="12" r:id="rId3"/>
    <sheet name="предшкольная группа, класс" sheetId="13" r:id="rId4"/>
    <sheet name="Свод методиста ДО" sheetId="16" r:id="rId5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16" l="1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C13" i="16"/>
  <c r="I11" i="12"/>
  <c r="H11" i="12"/>
  <c r="F11" i="12"/>
  <c r="E10" i="12" l="1"/>
  <c r="F10" i="12"/>
  <c r="G10" i="12"/>
  <c r="H10" i="12"/>
  <c r="I10" i="12"/>
  <c r="J10" i="12"/>
  <c r="J11" i="12" s="1"/>
  <c r="K10" i="12"/>
  <c r="L10" i="12"/>
  <c r="M10" i="12"/>
  <c r="N10" i="12"/>
  <c r="O10" i="12"/>
  <c r="P10" i="12"/>
  <c r="Q10" i="12"/>
  <c r="R10" i="12"/>
  <c r="S10" i="12"/>
  <c r="D10" i="12"/>
  <c r="E9" i="11" l="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D9" i="11"/>
  <c r="S11" i="13" l="1"/>
  <c r="S12" i="13" s="1"/>
  <c r="R11" i="13"/>
  <c r="R12" i="13" s="1"/>
  <c r="Q11" i="13"/>
  <c r="Q12" i="13" s="1"/>
  <c r="P11" i="13"/>
  <c r="P12" i="13" s="1"/>
  <c r="O11" i="13"/>
  <c r="O12" i="13" s="1"/>
  <c r="N11" i="13"/>
  <c r="N12" i="13" s="1"/>
  <c r="M11" i="13"/>
  <c r="M12" i="13" s="1"/>
  <c r="L11" i="13"/>
  <c r="L12" i="13" s="1"/>
  <c r="K11" i="13"/>
  <c r="K12" i="13" s="1"/>
  <c r="J11" i="13"/>
  <c r="J12" i="13" s="1"/>
  <c r="I11" i="13"/>
  <c r="I12" i="13" s="1"/>
  <c r="H11" i="13"/>
  <c r="H12" i="13" s="1"/>
  <c r="G11" i="13"/>
  <c r="G12" i="13" s="1"/>
  <c r="F11" i="13"/>
  <c r="F12" i="13" s="1"/>
  <c r="E11" i="13"/>
  <c r="E12" i="13" s="1"/>
  <c r="D11" i="13"/>
  <c r="D12" i="13" s="1"/>
  <c r="Q11" i="12" l="1"/>
  <c r="M11" i="12"/>
  <c r="K11" i="12"/>
  <c r="G11" i="12"/>
  <c r="E11" i="12"/>
  <c r="D11" i="12"/>
  <c r="O10" i="11"/>
  <c r="K10" i="11"/>
  <c r="G10" i="11"/>
  <c r="F10" i="11"/>
  <c r="E10" i="11"/>
  <c r="D10" i="11"/>
  <c r="S22" i="10"/>
  <c r="S23" i="10" s="1"/>
  <c r="R22" i="10"/>
  <c r="R23" i="10" s="1"/>
  <c r="Q22" i="10"/>
  <c r="Q23" i="10" s="1"/>
  <c r="P22" i="10"/>
  <c r="P23" i="10" s="1"/>
  <c r="O22" i="10"/>
  <c r="O23" i="10" s="1"/>
  <c r="N22" i="10"/>
  <c r="N23" i="10" s="1"/>
  <c r="M22" i="10"/>
  <c r="M23" i="10" s="1"/>
  <c r="L22" i="10"/>
  <c r="L23" i="10" s="1"/>
  <c r="K22" i="10"/>
  <c r="K23" i="10" s="1"/>
  <c r="J22" i="10"/>
  <c r="J23" i="10" s="1"/>
  <c r="I22" i="10"/>
  <c r="I23" i="10" s="1"/>
  <c r="H22" i="10"/>
  <c r="H23" i="10" s="1"/>
  <c r="G22" i="10"/>
  <c r="G23" i="10" s="1"/>
  <c r="F22" i="10"/>
  <c r="F23" i="10" s="1"/>
  <c r="E22" i="10"/>
  <c r="E23" i="10" s="1"/>
  <c r="D22" i="10"/>
  <c r="D23" i="10" s="1"/>
  <c r="B13" i="16"/>
  <c r="B14" i="16" s="1"/>
  <c r="L11" i="12" l="1"/>
  <c r="P11" i="12"/>
  <c r="N11" i="12"/>
  <c r="R11" i="12"/>
  <c r="O11" i="12"/>
  <c r="S11" i="12"/>
  <c r="H10" i="11"/>
  <c r="L10" i="11"/>
  <c r="P10" i="11"/>
  <c r="I10" i="11"/>
  <c r="M10" i="11"/>
  <c r="Q10" i="11"/>
  <c r="J10" i="11"/>
  <c r="N10" i="11"/>
  <c r="R10" i="11"/>
  <c r="S10" i="11"/>
</calcChain>
</file>

<file path=xl/sharedStrings.xml><?xml version="1.0" encoding="utf-8"?>
<sst xmlns="http://schemas.openxmlformats.org/spreadsheetml/2006/main" count="165" uniqueCount="41">
  <si>
    <t>№</t>
  </si>
  <si>
    <t>Свод методиста дошкольной организации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</si>
  <si>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</si>
  <si>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</si>
  <si>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</si>
  <si>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</si>
  <si>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</si>
  <si>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</si>
  <si>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</si>
  <si>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</si>
  <si>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</si>
  <si>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</si>
  <si>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</si>
  <si>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</si>
  <si>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</si>
  <si>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</si>
  <si>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</si>
  <si>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</si>
  <si>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</si>
  <si>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</si>
  <si>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</si>
  <si>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</si>
  <si>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 xml:space="preserve">Наименование ДО ГККП «Ясли-сад «Балауса» города Степногорск при отделе образования по городу Степногорск управления образования Акмолинской области» </t>
  </si>
  <si>
    <t>ФИО методиста ДО  Николаева Г.И.</t>
  </si>
  <si>
    <t xml:space="preserve">Күншуақ </t>
  </si>
  <si>
    <t>Бондаренко Людмила Амангельдиновна    Дередяева Ирина Вячеславовна</t>
  </si>
  <si>
    <t>Жұлдыз</t>
  </si>
  <si>
    <t>Юрьева Ирина Викторовна      Мацулевич Татьяна Викторовна</t>
  </si>
  <si>
    <t>Тамшылар</t>
  </si>
  <si>
    <t>Шуршулина Татьяна Виальевна                 Миронова Юлия Васильевна</t>
  </si>
  <si>
    <t xml:space="preserve">Наименование ДО   ГККП «Ясли-сад «Балауса» города Степногорск при отделе образования по городу Степногорск управления образования Акмолинской области» </t>
  </si>
  <si>
    <t>Балапан</t>
  </si>
  <si>
    <t>Залесская Оксана Витальевна    Калиниченко Людмила Александровна</t>
  </si>
  <si>
    <t>Айгөлек</t>
  </si>
  <si>
    <t>Нұрбақыт</t>
  </si>
  <si>
    <t>Шевченко Наталья Алексеевна     Газенкампф Наталья Владимировна</t>
  </si>
  <si>
    <t>Канафина Лаура Дюсембаевна   Остроухова Ксения Сергеевна</t>
  </si>
  <si>
    <t xml:space="preserve">Наименование ДО_ ГККП «Ясли-сад «Балауса» города Степногорск при отделе образования по городу Степногорск управления образования Акмолинской области» </t>
  </si>
  <si>
    <t>ФИО методиста ДО_Николаева Г.И.</t>
  </si>
  <si>
    <t xml:space="preserve">Наименование ДО  ГККП «Ясли-сад «Балауса» города Степногорск при отделе образования по городу Степногорск управления образования Акмолинской области» </t>
  </si>
  <si>
    <t>ФИО методиста ДО   Николаева Г.И.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</si>
</sst>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C21" sqref="C21"/>
    </sheetView>
  </sheetViews>
  <sheetFormatPr defaultRowHeight="14.4" x14ac:dyDescent="0.3"/>
  <cols>
    <col min="2" max="2" width="19.88671875" customWidth="1"/>
    <col min="3" max="3" width="23" customWidth="1"/>
  </cols>
  <sheetData>
    <row r="1" spans="1:19" x14ac:dyDescent="0.3">
      <c r="Q1" s="14" t="s">
        <v>12</v>
      </c>
      <c r="R1" s="14"/>
    </row>
    <row r="2" spans="1:19" ht="15" customHeight="1" x14ac:dyDescent="0.3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16" t="s">
        <v>22</v>
      </c>
      <c r="L2" s="16"/>
      <c r="M2" s="16"/>
      <c r="N2" s="16"/>
      <c r="O2" s="16"/>
      <c r="P2" s="16"/>
      <c r="Q2" s="16"/>
      <c r="R2" s="16"/>
      <c r="S2" s="16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23</v>
      </c>
      <c r="L4" s="16"/>
      <c r="M4" s="16"/>
      <c r="N4" s="16"/>
      <c r="O4" s="16"/>
      <c r="P4" s="16"/>
      <c r="Q4" s="16"/>
      <c r="R4" s="16"/>
      <c r="S4" s="16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21" t="s">
        <v>0</v>
      </c>
      <c r="B6" s="15" t="s">
        <v>2</v>
      </c>
      <c r="C6" s="15" t="s">
        <v>3</v>
      </c>
      <c r="D6" s="15" t="s">
        <v>13</v>
      </c>
      <c r="E6" s="21" t="s">
        <v>4</v>
      </c>
      <c r="F6" s="21"/>
      <c r="G6" s="21"/>
      <c r="H6" s="15" t="s">
        <v>9</v>
      </c>
      <c r="I6" s="15"/>
      <c r="J6" s="15"/>
      <c r="K6" s="15" t="s">
        <v>10</v>
      </c>
      <c r="L6" s="15"/>
      <c r="M6" s="15"/>
      <c r="N6" s="15" t="s">
        <v>11</v>
      </c>
      <c r="O6" s="15"/>
      <c r="P6" s="15"/>
      <c r="Q6" s="15" t="s">
        <v>8</v>
      </c>
      <c r="R6" s="15"/>
      <c r="S6" s="15"/>
    </row>
    <row r="7" spans="1:19" ht="124.8" x14ac:dyDescent="0.3">
      <c r="A7" s="21"/>
      <c r="B7" s="15"/>
      <c r="C7" s="15"/>
      <c r="D7" s="15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6" x14ac:dyDescent="0.3">
      <c r="A22" s="17" t="s">
        <v>14</v>
      </c>
      <c r="B22" s="18"/>
      <c r="C22" s="19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6" x14ac:dyDescent="0.3">
      <c r="A23" s="17" t="s">
        <v>15</v>
      </c>
      <c r="B23" s="18"/>
      <c r="C23" s="18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activeCell="H9" sqref="H9:S9"/>
    </sheetView>
  </sheetViews>
  <sheetFormatPr defaultRowHeight="14.4" x14ac:dyDescent="0.3"/>
  <cols>
    <col min="2" max="2" width="16.88671875" customWidth="1"/>
    <col min="3" max="3" width="24.109375" customWidth="1"/>
  </cols>
  <sheetData>
    <row r="1" spans="1:19" x14ac:dyDescent="0.3">
      <c r="Q1" s="14" t="s">
        <v>12</v>
      </c>
      <c r="R1" s="14"/>
    </row>
    <row r="2" spans="1:19" ht="15" customHeight="1" x14ac:dyDescent="0.3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16" t="s">
        <v>30</v>
      </c>
      <c r="L2" s="16"/>
      <c r="M2" s="16"/>
      <c r="N2" s="16"/>
      <c r="O2" s="16"/>
      <c r="P2" s="16"/>
      <c r="Q2" s="16"/>
      <c r="R2" s="16"/>
      <c r="S2" s="16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23</v>
      </c>
      <c r="L4" s="16"/>
      <c r="M4" s="16"/>
      <c r="N4" s="16"/>
      <c r="O4" s="16"/>
      <c r="P4" s="16"/>
      <c r="Q4" s="16"/>
      <c r="R4" s="16"/>
      <c r="S4" s="16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3">
      <c r="A6" s="21" t="s">
        <v>0</v>
      </c>
      <c r="B6" s="15" t="s">
        <v>2</v>
      </c>
      <c r="C6" s="15" t="s">
        <v>3</v>
      </c>
      <c r="D6" s="15" t="s">
        <v>13</v>
      </c>
      <c r="E6" s="21" t="s">
        <v>4</v>
      </c>
      <c r="F6" s="21"/>
      <c r="G6" s="21"/>
      <c r="H6" s="15" t="s">
        <v>9</v>
      </c>
      <c r="I6" s="15"/>
      <c r="J6" s="15"/>
      <c r="K6" s="15" t="s">
        <v>10</v>
      </c>
      <c r="L6" s="15"/>
      <c r="M6" s="15"/>
      <c r="N6" s="15" t="s">
        <v>11</v>
      </c>
      <c r="O6" s="15"/>
      <c r="P6" s="15"/>
      <c r="Q6" s="15" t="s">
        <v>8</v>
      </c>
      <c r="R6" s="15"/>
      <c r="S6" s="15"/>
    </row>
    <row r="7" spans="1:19" ht="124.8" x14ac:dyDescent="0.3">
      <c r="A7" s="21"/>
      <c r="B7" s="15"/>
      <c r="C7" s="15"/>
      <c r="D7" s="15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62.4" x14ac:dyDescent="0.3">
      <c r="A8" s="28"/>
      <c r="B8" s="28" t="s">
        <v>31</v>
      </c>
      <c r="C8" s="29" t="s">
        <v>32</v>
      </c>
      <c r="D8" s="30">
        <v>24</v>
      </c>
      <c r="E8" s="30">
        <v>18</v>
      </c>
      <c r="F8" s="30">
        <v>0</v>
      </c>
      <c r="G8" s="30">
        <v>6</v>
      </c>
      <c r="H8" s="30">
        <v>9</v>
      </c>
      <c r="I8" s="30">
        <v>10</v>
      </c>
      <c r="J8" s="30">
        <v>5</v>
      </c>
      <c r="K8" s="30">
        <v>9</v>
      </c>
      <c r="L8" s="30">
        <v>12</v>
      </c>
      <c r="M8" s="30">
        <v>3</v>
      </c>
      <c r="N8" s="30">
        <v>4</v>
      </c>
      <c r="O8" s="30">
        <v>18</v>
      </c>
      <c r="P8" s="30">
        <v>2</v>
      </c>
      <c r="Q8" s="30">
        <v>21</v>
      </c>
      <c r="R8" s="30">
        <v>3</v>
      </c>
      <c r="S8" s="30">
        <v>0</v>
      </c>
    </row>
    <row r="9" spans="1:19" ht="15.6" x14ac:dyDescent="0.3">
      <c r="A9" s="17" t="s">
        <v>14</v>
      </c>
      <c r="B9" s="18"/>
      <c r="C9" s="19"/>
      <c r="D9" s="9">
        <f>SUM(D8)</f>
        <v>24</v>
      </c>
      <c r="E9" s="9">
        <f t="shared" ref="E9:S9" si="0">SUM(E8)</f>
        <v>18</v>
      </c>
      <c r="F9" s="9">
        <f t="shared" si="0"/>
        <v>0</v>
      </c>
      <c r="G9" s="9">
        <f t="shared" si="0"/>
        <v>6</v>
      </c>
      <c r="H9" s="9">
        <f t="shared" si="0"/>
        <v>9</v>
      </c>
      <c r="I9" s="9">
        <f t="shared" si="0"/>
        <v>10</v>
      </c>
      <c r="J9" s="9">
        <f t="shared" si="0"/>
        <v>5</v>
      </c>
      <c r="K9" s="9">
        <f t="shared" si="0"/>
        <v>9</v>
      </c>
      <c r="L9" s="9">
        <f t="shared" si="0"/>
        <v>12</v>
      </c>
      <c r="M9" s="9">
        <f t="shared" si="0"/>
        <v>3</v>
      </c>
      <c r="N9" s="9">
        <f t="shared" si="0"/>
        <v>4</v>
      </c>
      <c r="O9" s="9">
        <f t="shared" si="0"/>
        <v>18</v>
      </c>
      <c r="P9" s="9">
        <f t="shared" si="0"/>
        <v>2</v>
      </c>
      <c r="Q9" s="9">
        <f t="shared" si="0"/>
        <v>21</v>
      </c>
      <c r="R9" s="9">
        <f t="shared" si="0"/>
        <v>3</v>
      </c>
      <c r="S9" s="9">
        <f t="shared" si="0"/>
        <v>0</v>
      </c>
    </row>
    <row r="10" spans="1:19" ht="15.6" x14ac:dyDescent="0.3">
      <c r="A10" s="17" t="s">
        <v>15</v>
      </c>
      <c r="B10" s="18"/>
      <c r="C10" s="18"/>
      <c r="D10" s="10">
        <f>D9*100/D9</f>
        <v>100</v>
      </c>
      <c r="E10" s="11">
        <f>E9*100/D9</f>
        <v>75</v>
      </c>
      <c r="F10" s="12">
        <f>F9*10/D9</f>
        <v>0</v>
      </c>
      <c r="G10" s="12">
        <f>G9*100/D9</f>
        <v>25</v>
      </c>
      <c r="H10" s="12">
        <f>H9*100/D9</f>
        <v>37.5</v>
      </c>
      <c r="I10" s="12">
        <f>I9*100/D9</f>
        <v>41.666666666666664</v>
      </c>
      <c r="J10" s="12">
        <f>J9*100/D9</f>
        <v>20.833333333333332</v>
      </c>
      <c r="K10" s="12">
        <f>K9*100/D9</f>
        <v>37.5</v>
      </c>
      <c r="L10" s="12">
        <f>L9*100/D9</f>
        <v>50</v>
      </c>
      <c r="M10" s="12">
        <f>M9*100/D9</f>
        <v>12.5</v>
      </c>
      <c r="N10" s="12">
        <f>N9*100/D9</f>
        <v>16.666666666666668</v>
      </c>
      <c r="O10" s="12">
        <f>O9*100/D9</f>
        <v>75</v>
      </c>
      <c r="P10" s="12">
        <f>P9*100/D9</f>
        <v>8.3333333333333339</v>
      </c>
      <c r="Q10" s="12">
        <f>Q9*100/D9</f>
        <v>87.5</v>
      </c>
      <c r="R10" s="12">
        <f>R9*100/D9</f>
        <v>12.5</v>
      </c>
      <c r="S10" s="12">
        <f>S9*100/D9</f>
        <v>0</v>
      </c>
    </row>
  </sheetData>
  <mergeCells count="15">
    <mergeCell ref="H6:J6"/>
    <mergeCell ref="A10:C10"/>
    <mergeCell ref="A9:C9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zoomScale="70" zoomScaleNormal="70" workbookViewId="0">
      <selection activeCell="E10" sqref="E10:S10"/>
    </sheetView>
  </sheetViews>
  <sheetFormatPr defaultRowHeight="14.4" x14ac:dyDescent="0.3"/>
  <cols>
    <col min="2" max="2" width="17.33203125" customWidth="1"/>
    <col min="3" max="3" width="22.6640625" customWidth="1"/>
  </cols>
  <sheetData>
    <row r="1" spans="1:19" x14ac:dyDescent="0.3">
      <c r="Q1" s="14" t="s">
        <v>12</v>
      </c>
      <c r="R1" s="14"/>
    </row>
    <row r="2" spans="1:19" ht="15" customHeight="1" x14ac:dyDescent="0.3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16" t="s">
        <v>37</v>
      </c>
      <c r="L2" s="16"/>
      <c r="M2" s="16"/>
      <c r="N2" s="16"/>
      <c r="O2" s="16"/>
      <c r="P2" s="16"/>
      <c r="Q2" s="16"/>
      <c r="R2" s="16"/>
      <c r="S2" s="16"/>
    </row>
    <row r="3" spans="1:19" ht="15.6" x14ac:dyDescent="0.3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38</v>
      </c>
      <c r="L4" s="16"/>
      <c r="M4" s="16"/>
      <c r="N4" s="16"/>
      <c r="O4" s="16"/>
      <c r="P4" s="16"/>
      <c r="Q4" s="16"/>
      <c r="R4" s="16"/>
      <c r="S4" s="16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21" t="s">
        <v>0</v>
      </c>
      <c r="B6" s="15" t="s">
        <v>2</v>
      </c>
      <c r="C6" s="15" t="s">
        <v>3</v>
      </c>
      <c r="D6" s="15" t="s">
        <v>13</v>
      </c>
      <c r="E6" s="21" t="s">
        <v>4</v>
      </c>
      <c r="F6" s="21"/>
      <c r="G6" s="21"/>
      <c r="H6" s="15" t="s">
        <v>9</v>
      </c>
      <c r="I6" s="15"/>
      <c r="J6" s="15"/>
      <c r="K6" s="15" t="s">
        <v>10</v>
      </c>
      <c r="L6" s="15"/>
      <c r="M6" s="15"/>
      <c r="N6" s="15" t="s">
        <v>11</v>
      </c>
      <c r="O6" s="15"/>
      <c r="P6" s="15"/>
      <c r="Q6" s="15" t="s">
        <v>8</v>
      </c>
      <c r="R6" s="15"/>
      <c r="S6" s="15"/>
    </row>
    <row r="7" spans="1:19" ht="124.8" x14ac:dyDescent="0.3">
      <c r="A7" s="21"/>
      <c r="B7" s="15"/>
      <c r="C7" s="15"/>
      <c r="D7" s="15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62.4" x14ac:dyDescent="0.3">
      <c r="A8" s="28"/>
      <c r="B8" s="28" t="s">
        <v>33</v>
      </c>
      <c r="C8" s="29" t="s">
        <v>35</v>
      </c>
      <c r="D8" s="4">
        <v>24</v>
      </c>
      <c r="E8" s="4">
        <v>24</v>
      </c>
      <c r="F8" s="4">
        <v>0</v>
      </c>
      <c r="G8" s="4">
        <v>0</v>
      </c>
      <c r="H8" s="4">
        <v>14</v>
      </c>
      <c r="I8" s="4">
        <v>9</v>
      </c>
      <c r="J8" s="4">
        <v>1</v>
      </c>
      <c r="K8" s="4">
        <v>22</v>
      </c>
      <c r="L8" s="4">
        <v>2</v>
      </c>
      <c r="M8" s="4">
        <v>0</v>
      </c>
      <c r="N8" s="4">
        <v>23</v>
      </c>
      <c r="O8" s="4">
        <v>1</v>
      </c>
      <c r="P8" s="4">
        <v>0</v>
      </c>
      <c r="Q8" s="4">
        <v>23</v>
      </c>
      <c r="R8" s="4">
        <v>0</v>
      </c>
      <c r="S8" s="4">
        <v>1</v>
      </c>
    </row>
    <row r="9" spans="1:19" ht="62.4" x14ac:dyDescent="0.3">
      <c r="A9" s="4"/>
      <c r="B9" s="4" t="s">
        <v>34</v>
      </c>
      <c r="C9" s="7" t="s">
        <v>36</v>
      </c>
      <c r="D9" s="4">
        <v>24</v>
      </c>
      <c r="E9" s="4">
        <v>23</v>
      </c>
      <c r="F9" s="4">
        <v>1</v>
      </c>
      <c r="G9" s="4">
        <v>0</v>
      </c>
      <c r="H9" s="4">
        <v>14</v>
      </c>
      <c r="I9" s="4">
        <v>7</v>
      </c>
      <c r="J9" s="4">
        <v>3</v>
      </c>
      <c r="K9" s="4">
        <v>18</v>
      </c>
      <c r="L9" s="4">
        <v>1</v>
      </c>
      <c r="M9" s="4">
        <v>5</v>
      </c>
      <c r="N9" s="4">
        <v>22</v>
      </c>
      <c r="O9" s="4">
        <v>2</v>
      </c>
      <c r="P9" s="4">
        <v>0</v>
      </c>
      <c r="Q9" s="4">
        <v>22</v>
      </c>
      <c r="R9" s="4">
        <v>1</v>
      </c>
      <c r="S9" s="4">
        <v>1</v>
      </c>
    </row>
    <row r="10" spans="1:19" ht="15.6" x14ac:dyDescent="0.3">
      <c r="A10" s="17" t="s">
        <v>14</v>
      </c>
      <c r="B10" s="18"/>
      <c r="C10" s="19"/>
      <c r="D10" s="9">
        <f>SUM(D8:D9)</f>
        <v>48</v>
      </c>
      <c r="E10" s="9">
        <f t="shared" ref="E10:S10" si="0">SUM(E8:E9)</f>
        <v>47</v>
      </c>
      <c r="F10" s="9">
        <f t="shared" si="0"/>
        <v>1</v>
      </c>
      <c r="G10" s="9">
        <f t="shared" si="0"/>
        <v>0</v>
      </c>
      <c r="H10" s="9">
        <f t="shared" si="0"/>
        <v>28</v>
      </c>
      <c r="I10" s="9">
        <f t="shared" si="0"/>
        <v>16</v>
      </c>
      <c r="J10" s="9">
        <f t="shared" si="0"/>
        <v>4</v>
      </c>
      <c r="K10" s="9">
        <f t="shared" si="0"/>
        <v>40</v>
      </c>
      <c r="L10" s="9">
        <f t="shared" si="0"/>
        <v>3</v>
      </c>
      <c r="M10" s="9">
        <f t="shared" si="0"/>
        <v>5</v>
      </c>
      <c r="N10" s="9">
        <f t="shared" si="0"/>
        <v>45</v>
      </c>
      <c r="O10" s="9">
        <f t="shared" si="0"/>
        <v>3</v>
      </c>
      <c r="P10" s="9">
        <f t="shared" si="0"/>
        <v>0</v>
      </c>
      <c r="Q10" s="9">
        <f t="shared" si="0"/>
        <v>45</v>
      </c>
      <c r="R10" s="9">
        <f t="shared" si="0"/>
        <v>1</v>
      </c>
      <c r="S10" s="9">
        <f t="shared" si="0"/>
        <v>2</v>
      </c>
    </row>
    <row r="11" spans="1:19" ht="15.6" x14ac:dyDescent="0.3">
      <c r="A11" s="17" t="s">
        <v>15</v>
      </c>
      <c r="B11" s="18"/>
      <c r="C11" s="18"/>
      <c r="D11" s="11">
        <f>D10*100/D10</f>
        <v>100</v>
      </c>
      <c r="E11" s="11">
        <f>E10*100/D10</f>
        <v>97.916666666666671</v>
      </c>
      <c r="F11" s="12">
        <f>F10*100/D10</f>
        <v>2.0833333333333335</v>
      </c>
      <c r="G11" s="12">
        <f>G10*100/D10</f>
        <v>0</v>
      </c>
      <c r="H11" s="12">
        <f>H10*100/D10</f>
        <v>58.333333333333336</v>
      </c>
      <c r="I11" s="12">
        <f>I10*100/D10</f>
        <v>33.333333333333336</v>
      </c>
      <c r="J11" s="12">
        <f>J10*100/D10</f>
        <v>8.3333333333333339</v>
      </c>
      <c r="K11" s="12">
        <f>K10*100/D10</f>
        <v>83.333333333333329</v>
      </c>
      <c r="L11" s="12">
        <f>L10*100/D10</f>
        <v>6.25</v>
      </c>
      <c r="M11" s="12">
        <f>M10*100/D10</f>
        <v>10.416666666666666</v>
      </c>
      <c r="N11" s="12">
        <f>N10*100/D10</f>
        <v>93.75</v>
      </c>
      <c r="O11" s="12">
        <f>O10*100/D10</f>
        <v>6.25</v>
      </c>
      <c r="P11" s="12">
        <f>P10*100/D10</f>
        <v>0</v>
      </c>
      <c r="Q11" s="12">
        <f>Q10*100/D10</f>
        <v>93.75</v>
      </c>
      <c r="R11" s="12">
        <f>R10*100/D10</f>
        <v>2.0833333333333335</v>
      </c>
      <c r="S11" s="12">
        <f>S10*100/D10</f>
        <v>4.166666666666667</v>
      </c>
    </row>
  </sheetData>
  <mergeCells count="15">
    <mergeCell ref="H6:J6"/>
    <mergeCell ref="A11:C11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K4" sqref="K4:S4"/>
    </sheetView>
  </sheetViews>
  <sheetFormatPr defaultRowHeight="14.4" x14ac:dyDescent="0.3"/>
  <cols>
    <col min="2" max="2" width="22.88671875" customWidth="1"/>
    <col min="3" max="3" width="25.109375" customWidth="1"/>
  </cols>
  <sheetData>
    <row r="1" spans="1:19" x14ac:dyDescent="0.3">
      <c r="Q1" s="14" t="s">
        <v>12</v>
      </c>
      <c r="R1" s="14"/>
    </row>
    <row r="2" spans="1:19" ht="15" customHeight="1" x14ac:dyDescent="0.3">
      <c r="A2" s="1"/>
      <c r="B2" s="20" t="s">
        <v>1</v>
      </c>
      <c r="C2" s="20"/>
      <c r="D2" s="20"/>
      <c r="E2" s="20"/>
      <c r="F2" s="20"/>
      <c r="G2" s="1"/>
      <c r="H2" s="1"/>
      <c r="I2" s="1"/>
      <c r="J2" s="1"/>
      <c r="K2" s="16" t="s">
        <v>22</v>
      </c>
      <c r="L2" s="16"/>
      <c r="M2" s="16"/>
      <c r="N2" s="16"/>
      <c r="O2" s="16"/>
      <c r="P2" s="16"/>
      <c r="Q2" s="16"/>
      <c r="R2" s="16"/>
      <c r="S2" s="16"/>
    </row>
    <row r="3" spans="1:19" ht="15.75" customHeight="1" x14ac:dyDescent="0.3">
      <c r="A3" s="1"/>
      <c r="B3" s="1"/>
      <c r="C3" s="1"/>
      <c r="D3" s="1"/>
      <c r="E3" s="1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6" t="s">
        <v>23</v>
      </c>
      <c r="L4" s="16"/>
      <c r="M4" s="16"/>
      <c r="N4" s="16"/>
      <c r="O4" s="16"/>
      <c r="P4" s="16"/>
      <c r="Q4" s="16"/>
      <c r="R4" s="16"/>
      <c r="S4" s="16"/>
    </row>
    <row r="5" spans="1:19" ht="15.7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3">
      <c r="A6" s="21" t="s">
        <v>0</v>
      </c>
      <c r="B6" s="15" t="s">
        <v>2</v>
      </c>
      <c r="C6" s="15" t="s">
        <v>3</v>
      </c>
      <c r="D6" s="15" t="s">
        <v>13</v>
      </c>
      <c r="E6" s="21" t="s">
        <v>4</v>
      </c>
      <c r="F6" s="21"/>
      <c r="G6" s="21"/>
      <c r="H6" s="15" t="s">
        <v>9</v>
      </c>
      <c r="I6" s="15"/>
      <c r="J6" s="15"/>
      <c r="K6" s="15" t="s">
        <v>10</v>
      </c>
      <c r="L6" s="15"/>
      <c r="M6" s="15"/>
      <c r="N6" s="15" t="s">
        <v>11</v>
      </c>
      <c r="O6" s="15"/>
      <c r="P6" s="15"/>
      <c r="Q6" s="15" t="s">
        <v>8</v>
      </c>
      <c r="R6" s="15"/>
      <c r="S6" s="15"/>
    </row>
    <row r="7" spans="1:19" ht="124.8" x14ac:dyDescent="0.3">
      <c r="A7" s="21"/>
      <c r="B7" s="15"/>
      <c r="C7" s="15"/>
      <c r="D7" s="15"/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</row>
    <row r="8" spans="1:19" ht="15.75" customHeight="1" x14ac:dyDescent="0.3">
      <c r="A8" s="4"/>
      <c r="B8" s="28" t="s">
        <v>24</v>
      </c>
      <c r="C8" s="29" t="s">
        <v>25</v>
      </c>
      <c r="D8" s="30">
        <v>24</v>
      </c>
      <c r="E8" s="30">
        <v>23</v>
      </c>
      <c r="F8" s="30">
        <v>1</v>
      </c>
      <c r="G8" s="30">
        <v>0</v>
      </c>
      <c r="H8" s="30">
        <v>15</v>
      </c>
      <c r="I8" s="30">
        <v>8</v>
      </c>
      <c r="J8" s="30">
        <v>1</v>
      </c>
      <c r="K8" s="30">
        <v>23</v>
      </c>
      <c r="L8" s="30">
        <v>1</v>
      </c>
      <c r="M8" s="30">
        <v>0</v>
      </c>
      <c r="N8" s="30">
        <v>21</v>
      </c>
      <c r="O8" s="30">
        <v>3</v>
      </c>
      <c r="P8" s="30">
        <v>0</v>
      </c>
      <c r="Q8" s="30">
        <v>19</v>
      </c>
      <c r="R8" s="30">
        <v>5</v>
      </c>
      <c r="S8" s="30">
        <v>0</v>
      </c>
    </row>
    <row r="9" spans="1:19" ht="15.75" customHeight="1" x14ac:dyDescent="0.3">
      <c r="A9" s="4"/>
      <c r="B9" s="28" t="s">
        <v>26</v>
      </c>
      <c r="C9" s="29" t="s">
        <v>27</v>
      </c>
      <c r="D9" s="30">
        <v>23</v>
      </c>
      <c r="E9" s="30">
        <v>20</v>
      </c>
      <c r="F9" s="30">
        <v>3</v>
      </c>
      <c r="G9" s="30">
        <v>0</v>
      </c>
      <c r="H9" s="30">
        <v>17</v>
      </c>
      <c r="I9" s="30">
        <v>5</v>
      </c>
      <c r="J9" s="30">
        <v>1</v>
      </c>
      <c r="K9" s="30">
        <v>19</v>
      </c>
      <c r="L9" s="30">
        <v>4</v>
      </c>
      <c r="M9" s="30">
        <v>0</v>
      </c>
      <c r="N9" s="30">
        <v>19</v>
      </c>
      <c r="O9" s="30">
        <v>4</v>
      </c>
      <c r="P9" s="30">
        <v>0</v>
      </c>
      <c r="Q9" s="30">
        <v>20</v>
      </c>
      <c r="R9" s="30">
        <v>3</v>
      </c>
      <c r="S9" s="30">
        <v>0</v>
      </c>
    </row>
    <row r="10" spans="1:19" ht="15.75" customHeight="1" x14ac:dyDescent="0.3">
      <c r="A10" s="4"/>
      <c r="B10" s="28" t="s">
        <v>28</v>
      </c>
      <c r="C10" s="29" t="s">
        <v>29</v>
      </c>
      <c r="D10" s="30">
        <v>23</v>
      </c>
      <c r="E10" s="30">
        <v>21</v>
      </c>
      <c r="F10" s="30">
        <v>1</v>
      </c>
      <c r="G10" s="30">
        <v>1</v>
      </c>
      <c r="H10" s="30">
        <v>11</v>
      </c>
      <c r="I10" s="30">
        <v>10</v>
      </c>
      <c r="J10" s="30">
        <v>2</v>
      </c>
      <c r="K10" s="30">
        <v>17</v>
      </c>
      <c r="L10" s="30">
        <v>5</v>
      </c>
      <c r="M10" s="30">
        <v>1</v>
      </c>
      <c r="N10" s="30">
        <v>16</v>
      </c>
      <c r="O10" s="30">
        <v>7</v>
      </c>
      <c r="P10" s="30">
        <v>0</v>
      </c>
      <c r="Q10" s="30">
        <v>18</v>
      </c>
      <c r="R10" s="30">
        <v>4</v>
      </c>
      <c r="S10" s="30">
        <v>1</v>
      </c>
    </row>
    <row r="11" spans="1:19" ht="15.75" customHeight="1" x14ac:dyDescent="0.3">
      <c r="A11" s="17" t="s">
        <v>14</v>
      </c>
      <c r="B11" s="18"/>
      <c r="C11" s="19"/>
      <c r="D11" s="9">
        <f>SUM(D8:D10)</f>
        <v>70</v>
      </c>
      <c r="E11" s="9">
        <f t="shared" ref="E11:S11" si="0">SUM(E8:E10)</f>
        <v>64</v>
      </c>
      <c r="F11" s="9">
        <f t="shared" si="0"/>
        <v>5</v>
      </c>
      <c r="G11" s="9">
        <f t="shared" si="0"/>
        <v>1</v>
      </c>
      <c r="H11" s="9">
        <f t="shared" si="0"/>
        <v>43</v>
      </c>
      <c r="I11" s="9">
        <f t="shared" si="0"/>
        <v>23</v>
      </c>
      <c r="J11" s="9">
        <f t="shared" si="0"/>
        <v>4</v>
      </c>
      <c r="K11" s="9">
        <f t="shared" si="0"/>
        <v>59</v>
      </c>
      <c r="L11" s="9">
        <f t="shared" si="0"/>
        <v>10</v>
      </c>
      <c r="M11" s="9">
        <f t="shared" si="0"/>
        <v>1</v>
      </c>
      <c r="N11" s="9">
        <f t="shared" si="0"/>
        <v>56</v>
      </c>
      <c r="O11" s="9">
        <f t="shared" si="0"/>
        <v>14</v>
      </c>
      <c r="P11" s="9">
        <f t="shared" si="0"/>
        <v>0</v>
      </c>
      <c r="Q11" s="9">
        <f t="shared" si="0"/>
        <v>57</v>
      </c>
      <c r="R11" s="9">
        <f t="shared" si="0"/>
        <v>12</v>
      </c>
      <c r="S11" s="9">
        <f t="shared" si="0"/>
        <v>1</v>
      </c>
    </row>
    <row r="12" spans="1:19" ht="15.75" customHeight="1" x14ac:dyDescent="0.3">
      <c r="A12" s="17" t="s">
        <v>15</v>
      </c>
      <c r="B12" s="18"/>
      <c r="C12" s="18"/>
      <c r="D12" s="10">
        <f>D11*100/D11</f>
        <v>100</v>
      </c>
      <c r="E12" s="11">
        <f>E11*100/D11</f>
        <v>91.428571428571431</v>
      </c>
      <c r="F12" s="11">
        <f>F11*100/D11</f>
        <v>7.1428571428571432</v>
      </c>
      <c r="G12" s="11">
        <f>G11*100/D11</f>
        <v>1.4285714285714286</v>
      </c>
      <c r="H12" s="11">
        <f>H11*100/D11</f>
        <v>61.428571428571431</v>
      </c>
      <c r="I12" s="11">
        <f>I11*100/D11</f>
        <v>32.857142857142854</v>
      </c>
      <c r="J12" s="11">
        <f>J11*100/D11</f>
        <v>5.7142857142857144</v>
      </c>
      <c r="K12" s="11">
        <f>K11*100/D11</f>
        <v>84.285714285714292</v>
      </c>
      <c r="L12" s="11">
        <f>L11*100/D11</f>
        <v>14.285714285714286</v>
      </c>
      <c r="M12" s="11">
        <f>M11*100/D11</f>
        <v>1.4285714285714286</v>
      </c>
      <c r="N12" s="11">
        <f>N11*100/D11</f>
        <v>80</v>
      </c>
      <c r="O12" s="11">
        <f>O11*100/D11</f>
        <v>20</v>
      </c>
      <c r="P12" s="11">
        <f>P11*100/D11</f>
        <v>0</v>
      </c>
      <c r="Q12" s="11">
        <f>Q11*100/D11</f>
        <v>81.428571428571431</v>
      </c>
      <c r="R12" s="11">
        <f>R11*100/D11</f>
        <v>17.142857142857142</v>
      </c>
      <c r="S12" s="11">
        <f>S11*100/D11</f>
        <v>1.4285714285714286</v>
      </c>
    </row>
    <row r="13" spans="1:19" ht="15.75" customHeight="1" x14ac:dyDescent="0.3"/>
    <row r="14" spans="1:19" ht="15.75" customHeight="1" x14ac:dyDescent="0.3"/>
    <row r="15" spans="1:19" ht="15.75" customHeight="1" x14ac:dyDescent="0.3"/>
    <row r="16" spans="1:19" ht="15.75" customHeight="1" x14ac:dyDescent="0.3"/>
    <row r="17" spans="1:20" ht="15.75" customHeight="1" x14ac:dyDescent="0.3"/>
    <row r="18" spans="1:20" ht="15.75" customHeight="1" x14ac:dyDescent="0.3"/>
    <row r="19" spans="1:20" ht="15.75" customHeight="1" x14ac:dyDescent="0.3"/>
    <row r="20" spans="1:20" ht="15.75" customHeight="1" x14ac:dyDescent="0.3"/>
    <row r="21" spans="1:20" ht="15.75" customHeight="1" x14ac:dyDescent="0.3"/>
    <row r="23" spans="1:20" ht="15.6" x14ac:dyDescent="0.3">
      <c r="A23" s="23"/>
      <c r="B23" s="23"/>
      <c r="C23" s="23"/>
      <c r="D23" s="25"/>
      <c r="E23" s="26"/>
      <c r="F23" s="27"/>
      <c r="G23" s="2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2"/>
    </row>
    <row r="24" spans="1:20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</sheetData>
  <mergeCells count="16">
    <mergeCell ref="H6:J6"/>
    <mergeCell ref="A23:C23"/>
    <mergeCell ref="B2:F2"/>
    <mergeCell ref="A6:A7"/>
    <mergeCell ref="B6:B7"/>
    <mergeCell ref="C6:C7"/>
    <mergeCell ref="D6:D7"/>
    <mergeCell ref="E6:G6"/>
    <mergeCell ref="A11:C11"/>
    <mergeCell ref="A12:C12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I24" sqref="I24"/>
    </sheetView>
  </sheetViews>
  <sheetFormatPr defaultRowHeight="14.4" x14ac:dyDescent="0.3"/>
  <cols>
    <col min="1" max="1" width="22" customWidth="1"/>
    <col min="2" max="2" width="12" customWidth="1"/>
  </cols>
  <sheetData>
    <row r="1" spans="1:17" x14ac:dyDescent="0.3">
      <c r="N1" s="14" t="s">
        <v>12</v>
      </c>
      <c r="O1" s="14"/>
    </row>
    <row r="2" spans="1:17" ht="15.6" x14ac:dyDescent="0.3">
      <c r="A2" s="20" t="s">
        <v>1</v>
      </c>
      <c r="B2" s="20"/>
      <c r="C2" s="20"/>
      <c r="D2" s="20"/>
      <c r="E2" s="20"/>
      <c r="F2" s="1"/>
      <c r="G2" s="1"/>
      <c r="H2" s="1"/>
      <c r="I2" s="16" t="s">
        <v>39</v>
      </c>
      <c r="J2" s="16"/>
      <c r="K2" s="16"/>
      <c r="L2" s="16"/>
      <c r="M2" s="16"/>
      <c r="N2" s="16"/>
      <c r="O2" s="16"/>
      <c r="P2" s="16"/>
      <c r="Q2" s="16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6" x14ac:dyDescent="0.3">
      <c r="A4" s="1"/>
      <c r="B4" s="1"/>
      <c r="C4" s="1"/>
      <c r="D4" s="1"/>
      <c r="E4" s="1"/>
      <c r="F4" s="1"/>
      <c r="G4" s="1"/>
      <c r="H4" s="1"/>
      <c r="I4" s="16" t="s">
        <v>40</v>
      </c>
      <c r="J4" s="16"/>
      <c r="K4" s="16"/>
      <c r="L4" s="16"/>
      <c r="M4" s="16"/>
      <c r="N4" s="16"/>
      <c r="O4" s="16"/>
      <c r="P4" s="16"/>
      <c r="Q4" s="16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3">
      <c r="A6" s="15" t="s">
        <v>16</v>
      </c>
      <c r="B6" s="15" t="s">
        <v>13</v>
      </c>
      <c r="C6" s="21" t="s">
        <v>4</v>
      </c>
      <c r="D6" s="21"/>
      <c r="E6" s="21"/>
      <c r="F6" s="15" t="s">
        <v>9</v>
      </c>
      <c r="G6" s="15"/>
      <c r="H6" s="15"/>
      <c r="I6" s="15" t="s">
        <v>10</v>
      </c>
      <c r="J6" s="15"/>
      <c r="K6" s="15"/>
      <c r="L6" s="15" t="s">
        <v>11</v>
      </c>
      <c r="M6" s="15"/>
      <c r="N6" s="15"/>
      <c r="O6" s="15" t="s">
        <v>8</v>
      </c>
      <c r="P6" s="15"/>
      <c r="Q6" s="15"/>
    </row>
    <row r="7" spans="1:17" ht="124.8" x14ac:dyDescent="0.3">
      <c r="A7" s="15"/>
      <c r="B7" s="15"/>
      <c r="C7" s="3" t="s">
        <v>5</v>
      </c>
      <c r="D7" s="3" t="s">
        <v>6</v>
      </c>
      <c r="E7" s="3" t="s">
        <v>7</v>
      </c>
      <c r="F7" s="3" t="s">
        <v>5</v>
      </c>
      <c r="G7" s="3" t="s">
        <v>6</v>
      </c>
      <c r="H7" s="3" t="s">
        <v>7</v>
      </c>
      <c r="I7" s="3" t="s">
        <v>5</v>
      </c>
      <c r="J7" s="3" t="s">
        <v>6</v>
      </c>
      <c r="K7" s="3" t="s">
        <v>7</v>
      </c>
      <c r="L7" s="3" t="s">
        <v>5</v>
      </c>
      <c r="M7" s="3" t="s">
        <v>6</v>
      </c>
      <c r="N7" s="3" t="s">
        <v>7</v>
      </c>
      <c r="O7" s="3" t="s">
        <v>5</v>
      </c>
      <c r="P7" s="3" t="s">
        <v>6</v>
      </c>
      <c r="Q7" s="3" t="s">
        <v>7</v>
      </c>
    </row>
    <row r="8" spans="1:17" ht="31.2" x14ac:dyDescent="0.3">
      <c r="A8" s="7" t="s">
        <v>17</v>
      </c>
      <c r="B8" s="9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6" x14ac:dyDescent="0.3">
      <c r="A9" s="4" t="s">
        <v>18</v>
      </c>
      <c r="B9" s="9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6" x14ac:dyDescent="0.3">
      <c r="A10" s="4" t="s">
        <v>19</v>
      </c>
      <c r="B10" s="9">
        <v>24</v>
      </c>
      <c r="C10" s="30">
        <v>18</v>
      </c>
      <c r="D10" s="30">
        <v>0</v>
      </c>
      <c r="E10" s="30">
        <v>6</v>
      </c>
      <c r="F10" s="30">
        <v>9</v>
      </c>
      <c r="G10" s="30">
        <v>10</v>
      </c>
      <c r="H10" s="30">
        <v>5</v>
      </c>
      <c r="I10" s="30">
        <v>9</v>
      </c>
      <c r="J10" s="30">
        <v>12</v>
      </c>
      <c r="K10" s="30">
        <v>3</v>
      </c>
      <c r="L10" s="30">
        <v>4</v>
      </c>
      <c r="M10" s="30">
        <v>18</v>
      </c>
      <c r="N10" s="30">
        <v>2</v>
      </c>
      <c r="O10" s="30">
        <v>21</v>
      </c>
      <c r="P10" s="30">
        <v>3</v>
      </c>
      <c r="Q10" s="30">
        <v>0</v>
      </c>
    </row>
    <row r="11" spans="1:17" ht="15.6" x14ac:dyDescent="0.3">
      <c r="A11" s="4" t="s">
        <v>20</v>
      </c>
      <c r="B11" s="9">
        <v>48</v>
      </c>
      <c r="C11" s="30">
        <v>47</v>
      </c>
      <c r="D11" s="30">
        <v>1</v>
      </c>
      <c r="E11" s="30">
        <v>0</v>
      </c>
      <c r="F11" s="30">
        <v>28</v>
      </c>
      <c r="G11" s="30">
        <v>16</v>
      </c>
      <c r="H11" s="30">
        <v>4</v>
      </c>
      <c r="I11" s="30">
        <v>40</v>
      </c>
      <c r="J11" s="30">
        <v>3</v>
      </c>
      <c r="K11" s="30">
        <v>5</v>
      </c>
      <c r="L11" s="30">
        <v>45</v>
      </c>
      <c r="M11" s="30">
        <v>3</v>
      </c>
      <c r="N11" s="30">
        <v>0</v>
      </c>
      <c r="O11" s="30">
        <v>45</v>
      </c>
      <c r="P11" s="30">
        <v>1</v>
      </c>
      <c r="Q11" s="30">
        <v>2</v>
      </c>
    </row>
    <row r="12" spans="1:17" ht="31.2" x14ac:dyDescent="0.3">
      <c r="A12" s="7" t="s">
        <v>21</v>
      </c>
      <c r="B12" s="9">
        <v>70</v>
      </c>
      <c r="C12" s="30">
        <v>64</v>
      </c>
      <c r="D12" s="30">
        <v>5</v>
      </c>
      <c r="E12" s="30">
        <v>1</v>
      </c>
      <c r="F12" s="30">
        <v>43</v>
      </c>
      <c r="G12" s="30">
        <v>23</v>
      </c>
      <c r="H12" s="30">
        <v>4</v>
      </c>
      <c r="I12" s="30">
        <v>59</v>
      </c>
      <c r="J12" s="30">
        <v>10</v>
      </c>
      <c r="K12" s="30">
        <v>1</v>
      </c>
      <c r="L12" s="30">
        <v>56</v>
      </c>
      <c r="M12" s="30">
        <v>14</v>
      </c>
      <c r="N12" s="30">
        <v>0</v>
      </c>
      <c r="O12" s="30">
        <v>57</v>
      </c>
      <c r="P12" s="30">
        <v>12</v>
      </c>
      <c r="Q12" s="30">
        <v>1</v>
      </c>
    </row>
    <row r="13" spans="1:17" ht="15.6" x14ac:dyDescent="0.3">
      <c r="A13" s="6" t="s">
        <v>14</v>
      </c>
      <c r="B13" s="9">
        <f t="shared" ref="B13:Q13" si="0">SUM(B8:B12)</f>
        <v>142</v>
      </c>
      <c r="C13" s="9">
        <f>SUM(C10:C12)</f>
        <v>129</v>
      </c>
      <c r="D13" s="9">
        <f t="shared" ref="D13:Q13" si="1">SUM(D10:D12)</f>
        <v>6</v>
      </c>
      <c r="E13" s="9">
        <f t="shared" si="1"/>
        <v>7</v>
      </c>
      <c r="F13" s="9">
        <f t="shared" si="1"/>
        <v>80</v>
      </c>
      <c r="G13" s="9">
        <f t="shared" si="1"/>
        <v>49</v>
      </c>
      <c r="H13" s="9">
        <f t="shared" si="1"/>
        <v>13</v>
      </c>
      <c r="I13" s="9">
        <f t="shared" si="1"/>
        <v>108</v>
      </c>
      <c r="J13" s="9">
        <f t="shared" si="1"/>
        <v>25</v>
      </c>
      <c r="K13" s="9">
        <f t="shared" si="1"/>
        <v>9</v>
      </c>
      <c r="L13" s="9">
        <f t="shared" si="1"/>
        <v>105</v>
      </c>
      <c r="M13" s="9">
        <f t="shared" si="1"/>
        <v>35</v>
      </c>
      <c r="N13" s="9">
        <f t="shared" si="1"/>
        <v>2</v>
      </c>
      <c r="O13" s="9">
        <f t="shared" si="1"/>
        <v>123</v>
      </c>
      <c r="P13" s="9">
        <f t="shared" si="1"/>
        <v>16</v>
      </c>
      <c r="Q13" s="9">
        <f t="shared" si="1"/>
        <v>3</v>
      </c>
    </row>
    <row r="14" spans="1:17" ht="15.6" x14ac:dyDescent="0.3">
      <c r="A14" s="8" t="s">
        <v>15</v>
      </c>
      <c r="B14" s="10">
        <f>B13*100/B13</f>
        <v>100</v>
      </c>
      <c r="C14" s="11">
        <f>C13*100/B13</f>
        <v>90.845070422535215</v>
      </c>
      <c r="D14" s="12">
        <f>D13*100/B13</f>
        <v>4.225352112676056</v>
      </c>
      <c r="E14" s="12">
        <f>E13*100/B13</f>
        <v>4.929577464788732</v>
      </c>
      <c r="F14" s="12">
        <f>F13*100/B13</f>
        <v>56.338028169014088</v>
      </c>
      <c r="G14" s="12">
        <f>G13*100/B13</f>
        <v>34.507042253521128</v>
      </c>
      <c r="H14" s="12">
        <f>H13*100/B13</f>
        <v>9.1549295774647881</v>
      </c>
      <c r="I14" s="12">
        <f>I13*100/B13</f>
        <v>76.056338028169009</v>
      </c>
      <c r="J14" s="12">
        <f>J13*100/B13</f>
        <v>17.6056338028169</v>
      </c>
      <c r="K14" s="12">
        <f>K13*100/B13</f>
        <v>6.3380281690140849</v>
      </c>
      <c r="L14" s="12">
        <f>L13*100/B13</f>
        <v>73.943661971830991</v>
      </c>
      <c r="M14" s="12">
        <f>M13*100/B13</f>
        <v>24.64788732394366</v>
      </c>
      <c r="N14" s="12">
        <f>N13*100/B13</f>
        <v>1.408450704225352</v>
      </c>
      <c r="O14" s="12">
        <f>O13*100/B13</f>
        <v>86.619718309859152</v>
      </c>
      <c r="P14" s="12">
        <f>P13*100/B13</f>
        <v>11.267605633802816</v>
      </c>
      <c r="Q14" s="12">
        <f>Q13*100/B13</f>
        <v>2.112676056338028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dcterms:created xsi:type="dcterms:W3CDTF">2022-12-22T06:57:03Z</dcterms:created>
  <dcterms:modified xsi:type="dcterms:W3CDTF">2023-09-14T05:32:32Z</dcterms:modified>
</cp:coreProperties>
</file>